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7995" tabRatio="581" firstSheet="11" activeTab="15"/>
  </bookViews>
  <sheets>
    <sheet name="тек.рем." sheetId="1" state="hidden" r:id="rId1"/>
    <sheet name="Арт.4" sheetId="2" r:id="rId2"/>
    <sheet name="Арт.8" sheetId="3" r:id="rId3"/>
    <sheet name="Арт.10" sheetId="4" r:id="rId4"/>
    <sheet name="Арт.12" sheetId="69" r:id="rId5"/>
    <sheet name="Арт.13" sheetId="5" r:id="rId6"/>
    <sheet name="Арт.14" sheetId="7" r:id="rId7"/>
    <sheet name="С.П.10 к.1" sheetId="8" r:id="rId8"/>
    <sheet name="С.П.10 к.2" sheetId="9" r:id="rId9"/>
    <sheet name="С.П.12" sheetId="10" r:id="rId10"/>
    <sheet name="С.П.14 к.1" sheetId="11" r:id="rId11"/>
    <sheet name="С.П.14 К.2" sheetId="12" r:id="rId12"/>
    <sheet name="Бл.5" sheetId="78" r:id="rId13"/>
    <sheet name="Гор.91" sheetId="49" r:id="rId14"/>
    <sheet name="Гор.93" sheetId="50" r:id="rId15"/>
    <sheet name="Гор.79" sheetId="72" r:id="rId16"/>
    <sheet name="Гор.99" sheetId="48" r:id="rId17"/>
    <sheet name="Гор.102" sheetId="71" r:id="rId18"/>
    <sheet name="Гор.133" sheetId="51" r:id="rId19"/>
    <sheet name="Гор.136" sheetId="15" r:id="rId20"/>
    <sheet name="Гор.137" sheetId="52" r:id="rId21"/>
    <sheet name="Гор.140" sheetId="66" r:id="rId22"/>
    <sheet name="Гор.144" sheetId="16" r:id="rId23"/>
    <sheet name="Гор.186" sheetId="17" r:id="rId24"/>
    <sheet name="Гор.178" sheetId="18" r:id="rId25"/>
    <sheet name="Гор.180а" sheetId="19" r:id="rId26"/>
    <sheet name="Пер.2" sheetId="25" r:id="rId27"/>
    <sheet name="Ник.10" sheetId="59" r:id="rId28"/>
    <sheet name="Ник.10 к.2" sheetId="26" r:id="rId29"/>
    <sheet name="Ник.5" sheetId="27" r:id="rId30"/>
    <sheet name="Ник.6" sheetId="60" r:id="rId31"/>
    <sheet name="Ник.7" sheetId="28" r:id="rId32"/>
    <sheet name="Ник.8 к.1" sheetId="61" r:id="rId33"/>
    <sheet name="Ник.9" sheetId="62" r:id="rId34"/>
    <sheet name="Ник.13" sheetId="63" r:id="rId35"/>
    <sheet name="Скв.8" sheetId="53" r:id="rId36"/>
    <sheet name="Скв.9" sheetId="79" r:id="rId37"/>
    <sheet name="Скв.10" sheetId="54" r:id="rId38"/>
    <sheet name="Скв.16" sheetId="56" r:id="rId39"/>
    <sheet name="Скв.18" sheetId="31" r:id="rId40"/>
    <sheet name="Скв.20" sheetId="57" r:id="rId41"/>
    <sheet name="Скв.22" sheetId="58" r:id="rId42"/>
    <sheet name="наб.Аф.144 к.1" sheetId="32" r:id="rId43"/>
    <sheet name="наб.Аф.144 к.2" sheetId="33" r:id="rId44"/>
    <sheet name="наб.Аф.152" sheetId="37" r:id="rId45"/>
    <sheet name="наб.Аф.142" sheetId="44" r:id="rId46"/>
    <sheet name="наб.Аф.88" sheetId="47" r:id="rId47"/>
    <sheet name="наб.Аф.146" sheetId="64" r:id="rId48"/>
    <sheet name="наб.Аф.148" sheetId="65" r:id="rId49"/>
    <sheet name="Шмидта 5" sheetId="67" r:id="rId50"/>
    <sheet name="Жор.3" sheetId="70" r:id="rId51"/>
    <sheet name="Скв.7" sheetId="77" r:id="rId52"/>
    <sheet name="Шмидта 3" sheetId="80" r:id="rId53"/>
  </sheets>
  <definedNames>
    <definedName name="OLE_LINK2" localSheetId="29">Ник.5!#REF!</definedName>
  </definedNames>
  <calcPr calcId="125725" refMode="R1C1"/>
</workbook>
</file>

<file path=xl/calcChain.xml><?xml version="1.0" encoding="utf-8"?>
<calcChain xmlns="http://schemas.openxmlformats.org/spreadsheetml/2006/main">
  <c r="D88" i="2"/>
  <c r="D90"/>
  <c r="D91"/>
  <c r="D92"/>
  <c r="C66" i="19"/>
  <c r="C130" i="57"/>
  <c r="C56" i="18"/>
  <c r="C51" i="50"/>
</calcChain>
</file>

<file path=xl/sharedStrings.xml><?xml version="1.0" encoding="utf-8"?>
<sst xmlns="http://schemas.openxmlformats.org/spreadsheetml/2006/main" count="6643" uniqueCount="2122">
  <si>
    <t>1.1.5. Проемы</t>
  </si>
  <si>
    <t>2,44 тн</t>
  </si>
  <si>
    <t>2.9. Очистка кровли от наледи и снега по периметру, кв.35,70,68</t>
  </si>
  <si>
    <t>127 шт.</t>
  </si>
  <si>
    <t>3,73 тн</t>
  </si>
  <si>
    <t>104 шт.</t>
  </si>
  <si>
    <t>10,07 тн</t>
  </si>
  <si>
    <t>10 и 3</t>
  </si>
  <si>
    <t>1994-1998</t>
  </si>
  <si>
    <t>3) производство работ по замене канатоведущего шкива лифта,</t>
  </si>
  <si>
    <t xml:space="preserve">4) замена ограничителя скорости, частичное тех.освидетельствование </t>
  </si>
  <si>
    <t>1.3. ПОДГОТОВКА ТЕПЛОУЗЛА К ЗИМЕ (3 т/у, элеватор):</t>
  </si>
  <si>
    <t>223 шт.</t>
  </si>
  <si>
    <t>2.7. Обрезка кустарника, поросли</t>
  </si>
  <si>
    <t>2.8. Покос территории</t>
  </si>
  <si>
    <t>2.10. Подсыпка торфа с использованием услуг спецтехники</t>
  </si>
  <si>
    <t>2.11. Планировка участка</t>
  </si>
  <si>
    <t>2.12. Подсыпка территории песком</t>
  </si>
  <si>
    <t>2.13. Дезинсекция, дератизация подвалов, контейнерных площадок</t>
  </si>
  <si>
    <t xml:space="preserve">2.14. Аварийно-техническое обслуживание </t>
  </si>
  <si>
    <t>5,51 тн</t>
  </si>
  <si>
    <t>косметический ремонт входной группы - штукатурка и покраска стен,</t>
  </si>
  <si>
    <t>восстановление цементного покрытия пандуса, площадки (4 м2)</t>
  </si>
  <si>
    <t>вентилей д 50,80  мм, клапанов обратных, регулятора температуры (11 шт.);</t>
  </si>
  <si>
    <t>ГВС - замена задвижки д 80 мм (1 шт.), замена на стояках кранов шаровых д 15 мм (2 шт.),</t>
  </si>
  <si>
    <t>вентилей д 20 мм (2 шт.), сгонов д 20 мм (2 шт.). Отключение-включение ГВС</t>
  </si>
  <si>
    <t>ООО "Тверской генерацией"  для проведения ремонтных работ</t>
  </si>
  <si>
    <t>сварочные работы по устаранению течи на стояке, частичная смена</t>
  </si>
  <si>
    <t>трубопровода д 25 мм (1,5 п.м)</t>
  </si>
  <si>
    <t>кв.41:</t>
  </si>
  <si>
    <t>замена входных вентилей д 15 мм (1 шт.)</t>
  </si>
  <si>
    <t>2,3 подъезд:</t>
  </si>
  <si>
    <t>восстановление электроснабжения в подъедах, прокладка кабеля по</t>
  </si>
  <si>
    <t>стояку (10 п.м) и подключение выключателя (2 шт.), замена вставок</t>
  </si>
  <si>
    <t>в вводном электрощите</t>
  </si>
  <si>
    <t>сварочные работы по замене стояка канализации д 110 мм (2 п.м),</t>
  </si>
  <si>
    <t>устройство муфт надвижных д 100 мм (1 шт.), установка переходов (1),</t>
  </si>
  <si>
    <t>изоялция стыков труб манжетами (2 стыка)</t>
  </si>
  <si>
    <t>замена задвижки диаметром 50 мм (1 шт.) на отопление</t>
  </si>
  <si>
    <t>Сварочные работы на бойлере по замене фильтра д 50 мм, с установкой</t>
  </si>
  <si>
    <t>запорной арматуры на трубопроводе</t>
  </si>
  <si>
    <t>2.9. Спил аварийных деревьев, разбор и подготовка к вывозу. Обрезка поросли</t>
  </si>
  <si>
    <t>закраска граффити по фасаду дома (4 м2)</t>
  </si>
  <si>
    <t>сварочные работы по ремонту батарей, промывка вне отопительного</t>
  </si>
  <si>
    <t>сварочные работы по устранению течи на полотенцесушителе (врезк)</t>
  </si>
  <si>
    <t>2.6. Обрезка поросли, распил упавших деревьев</t>
  </si>
  <si>
    <t>сварочные работы по устранению на трубопроводе в приямке,</t>
  </si>
  <si>
    <t>со сменой вентилей д 15 мм на стояка (2 шт.), установка</t>
  </si>
  <si>
    <t>вентиля д 25 мм (1 шт.)</t>
  </si>
  <si>
    <t>Сварочные работы по замене задвижек на отоплении - д 50 мм (1 шт.),</t>
  </si>
  <si>
    <t xml:space="preserve">д 80 мм (4 шт.), с устройством техпластин для предотвращения трения между </t>
  </si>
  <si>
    <t>деталями, врезка спускников в стояки д 15 мм (2 шт.)</t>
  </si>
  <si>
    <t>Окраска металлического ограждения (5,46 п.м)</t>
  </si>
  <si>
    <t>окраска газового трубопровода (59 п.м)</t>
  </si>
  <si>
    <t>кв.32,2,17:</t>
  </si>
  <si>
    <t>сварочные работы по устранению течи на полотенцесушителе (3врезки)</t>
  </si>
  <si>
    <t>Установка детской игровой площадки</t>
  </si>
  <si>
    <t xml:space="preserve">Установка детской игровой площадки </t>
  </si>
  <si>
    <t>окраска газового трубопровода д 50 мм (3 п.м)</t>
  </si>
  <si>
    <t>изготовление и установка металлического ограждения (19 п.м)</t>
  </si>
  <si>
    <t>окраска металлического ограждения (26,35 м2)</t>
  </si>
  <si>
    <t>кв.7,68:</t>
  </si>
  <si>
    <t>сварочные работы по устранению течи на розливе д 89 мм (врезка)</t>
  </si>
  <si>
    <t>ремонт кровли (10 м2)</t>
  </si>
  <si>
    <t>ремонт оконных проемов, устройство щеколд (5 шт.)</t>
  </si>
  <si>
    <t>1.1.4. Стекольные работы</t>
  </si>
  <si>
    <t>смена стекол (2,08 м2)</t>
  </si>
  <si>
    <t>Установка термометров (2 шт.), манометров (2 шт.)</t>
  </si>
  <si>
    <t>окраска газового трубопровода д 50 мм (55 п.м)</t>
  </si>
  <si>
    <t>окраска газового трубопровода д 50 мм (15 п.м)</t>
  </si>
  <si>
    <t>1.1.5. Швы:</t>
  </si>
  <si>
    <t>кв.29,25:</t>
  </si>
  <si>
    <t>ремонт межпанельных швов по договору подряда (24,8 п.м)</t>
  </si>
  <si>
    <t>окраска газового трубопровода д 50 мм (87 п.м)</t>
  </si>
  <si>
    <t>окраска газового трубопровода д 50 мм (56 п.м)</t>
  </si>
  <si>
    <t>кв.55,54,53:</t>
  </si>
  <si>
    <t>16 А, 32 А (5 шт.)</t>
  </si>
  <si>
    <t>восстановление по стояку электроснабжения с устройством</t>
  </si>
  <si>
    <t>дин-реек (8 шт.), замена автоматов на ток 63 А (1 шт.), 16 А (1 шт.),</t>
  </si>
  <si>
    <t>присоединение к зажимам жил проводов</t>
  </si>
  <si>
    <t>ремонт вводного электрощита со сменой автоматов на ток 16 А (4 шт.),</t>
  </si>
  <si>
    <t>Восстановление горячего водоснабжения со сменой на розливе:</t>
  </si>
  <si>
    <t>трубопровода д 76 мм (0,5 п.м), д 89 мм (0,5 п.м), вентилей и кранов шаровых</t>
  </si>
  <si>
    <t>д 15,20,25 мм (9 шт.), клапана обратного (1 шт.), устройство сгонов (9 шт.),</t>
  </si>
  <si>
    <t>наплавляемых материалов в 2 слой (20+40+40 м2);</t>
  </si>
  <si>
    <t>отключением проводов, зачисткой контактов, заменой вставок (5 шт.),</t>
  </si>
  <si>
    <t>Замена на отоплении: задвижек д 50 мм (7 шт.), д 65 мм (4 шт.), клапанов</t>
  </si>
  <si>
    <t>предохранительных (2 шт.) с устройством техпластин для предотвращения</t>
  </si>
  <si>
    <t>трения между деталями.</t>
  </si>
  <si>
    <t>Замена на ГВС: кранов шаровых д 32 мм (2 шт.), спускников д 15 мм (2 шт.),</t>
  </si>
  <si>
    <t>сгонов с муфтой и контргайкой (2 шт.)</t>
  </si>
  <si>
    <t xml:space="preserve">кв.12: </t>
  </si>
  <si>
    <t>сварочные работы по замене канализационного стояка д 110 мм (2 м)</t>
  </si>
  <si>
    <t xml:space="preserve">кв.175,171,194,198,79: ремонт межпанельных швов по договору с подрядной </t>
  </si>
  <si>
    <t>организацией (120,1 п.м)</t>
  </si>
  <si>
    <t>5) окраска металлического ораждения во дворе (32,89 м2)</t>
  </si>
  <si>
    <t>4) окраска лавочек (13,66 м2 по металлу+по дереву)</t>
  </si>
  <si>
    <t>ремонт вводного эл.щита со сменой вставок предохранительных (2 шт.)</t>
  </si>
  <si>
    <t>Замена на отоплении задвижек д 65 мм (2 шт.), клапана предохранительного</t>
  </si>
  <si>
    <t>(1 шт.) с устройством техпластин для предотвращения трения между деталями</t>
  </si>
  <si>
    <t>Установка на ГВС манометров (2 шт.), термометров (2 шт.)</t>
  </si>
  <si>
    <t>2.7. Обрезка поросли, распил упавших веток, подготовка к вывозу</t>
  </si>
  <si>
    <t xml:space="preserve">кв.16: </t>
  </si>
  <si>
    <t>сварочные работы по замене участка стояка д 25 мм (3 п.м),</t>
  </si>
  <si>
    <t>пробивка перекрытия для проведения ремонтных работ</t>
  </si>
  <si>
    <t>2.9. Благоустройство дворовой тер-рии по установке малых архитектурных форм</t>
  </si>
  <si>
    <t>в стояки отопления (2 шт.), замена клапана предохранительного (1 шт.)</t>
  </si>
  <si>
    <t>сварочные работы по восстановлению розлива отопления с</t>
  </si>
  <si>
    <t>устройство на стояках вентилей и кранов шаровых д 15 мм (6 шт.),</t>
  </si>
  <si>
    <t>сгонов с муфтой и контргайкой д 15 мм (5 шт.)</t>
  </si>
  <si>
    <t>Установка термометром (2 шт.), манометров (2 шт.)</t>
  </si>
  <si>
    <t>кв.122:</t>
  </si>
  <si>
    <t>замена крана шарового д 15 мм (1 шт.)</t>
  </si>
  <si>
    <t>кв.193:</t>
  </si>
  <si>
    <t>щитке со сменой кабеля (2 п.м)</t>
  </si>
  <si>
    <t>герметизация стеновых стыков вентшахты (6 п.м)</t>
  </si>
  <si>
    <t>Замена на отоплении задвижки д 80 мм (1 шт.)</t>
  </si>
  <si>
    <t>Установка манометров с краном трехходовым (2 шт.), термометров (2 шт.)</t>
  </si>
  <si>
    <t>3,2,1 подъезд:</t>
  </si>
  <si>
    <t>кв.46,31,52,49,</t>
  </si>
  <si>
    <t>устройство пробок радиаторных (2 шт. кв.25)</t>
  </si>
  <si>
    <t>сварочные работы по устранение течи батарей (6 врезки),</t>
  </si>
  <si>
    <t xml:space="preserve">кв.133,136,139,145,134,41,36,21,57: ремонт межпанельных швов по договору </t>
  </si>
  <si>
    <t>с подрядной организацией (160,5 п.м)</t>
  </si>
  <si>
    <t>лифта</t>
  </si>
  <si>
    <t>1.1.4. ХВС</t>
  </si>
  <si>
    <t>ремонтные работы на розливе диаметром 76 мм с устройством</t>
  </si>
  <si>
    <t>хомутов на трубопроводе</t>
  </si>
  <si>
    <t xml:space="preserve">герметизация отверстий пеной монтажной в местах антенных </t>
  </si>
  <si>
    <t>каналов (2 отв.)</t>
  </si>
  <si>
    <t>4,5 чел./час.</t>
  </si>
  <si>
    <t>замена входных вентилей д 15 мм (1 шт.), устройство сгонов с</t>
  </si>
  <si>
    <t>муфтой и контргайкой д 15 мм (1 шт.)</t>
  </si>
  <si>
    <t>23,5 чел./час.</t>
  </si>
  <si>
    <t>пробивка перекрытия, замена трубопровода д 89 мм (4 п.м, 4 врезки),</t>
  </si>
  <si>
    <t>замена трубопровода д 15 мм (6 п.м), кранов шаровых д 15 мм (1 шт.),</t>
  </si>
  <si>
    <t>устройство муфт соединительных д 20 мм (4 шт.), сгонов с муфтой</t>
  </si>
  <si>
    <t>смена стекол (3,12 м2)</t>
  </si>
  <si>
    <t>12 чел./час.</t>
  </si>
  <si>
    <t>обследование поверхности стены на наличие протечки</t>
  </si>
  <si>
    <t>используя автовышку (1 час.)</t>
  </si>
  <si>
    <t>кв.90:</t>
  </si>
  <si>
    <t>сварочные работы по устранению течи на трубопроводе</t>
  </si>
  <si>
    <t>отопления, замена сгонов с муфтой контргайкой (врезка)</t>
  </si>
  <si>
    <t>кв.40:</t>
  </si>
  <si>
    <t>сварочные работы по ремонту стояка канализации (врезки)</t>
  </si>
  <si>
    <t>кв.81:</t>
  </si>
  <si>
    <t>3-4 подъезд:</t>
  </si>
  <si>
    <t>наклейкой дополнительных слоев (5 п.м), восстановление оцинкованного</t>
  </si>
  <si>
    <t>покрытия (3 м2) с использованием услуг автовышки (6 час.)</t>
  </si>
  <si>
    <t>1.1.4. Полы</t>
  </si>
  <si>
    <t>ремонт цементного покрытия крыльца с устройством опалубки (1,8 м2)</t>
  </si>
  <si>
    <t>кранов шаровых, вентилей на стояках ГВС д 25 мм (3 шт.),</t>
  </si>
  <si>
    <t>кранов шаровых д 20 мм (1 шт.), сгонов д 20 мм (2 шт.), пробивка</t>
  </si>
  <si>
    <t>замена автомата 3-х фазного на ток 100 А на подвал (1 шт.),</t>
  </si>
  <si>
    <t>замена вставок (1 шт.)</t>
  </si>
  <si>
    <t>окраска поверхности двери (1,89 м2)</t>
  </si>
  <si>
    <t>сварочные работы по устранению течи на вводе д 32 мм (врезка)</t>
  </si>
  <si>
    <t>подвал по кв.13: сварочные работы по устранению течи на стояке д 20 мм,</t>
  </si>
  <si>
    <t>переврезка резьбовых соединений (3 врезки)</t>
  </si>
  <si>
    <t xml:space="preserve">установка циркуляционного насоса </t>
  </si>
  <si>
    <t>кв.1,3,5,7,13:</t>
  </si>
  <si>
    <t>(13,3 п.м) с устройством фасонных частей</t>
  </si>
  <si>
    <t>сварочные работы по ремонту батарей со сменой кранов</t>
  </si>
  <si>
    <t>пробко-спускных (2 шт.)</t>
  </si>
  <si>
    <t>ремонт и восстановление розлива ГВС д 76 мм с устройством врезки</t>
  </si>
  <si>
    <t>в систему седелки ПНД для создания ответвления от трубопровода (2 врезки),</t>
  </si>
  <si>
    <t>установка заглушек (1 шт.), изоляция стыков труб манжетами (1 стык)</t>
  </si>
  <si>
    <t>кв.117:</t>
  </si>
  <si>
    <t>ремонт покрытия кровли промазкой поверхности мастикой кровельной</t>
  </si>
  <si>
    <t>(10,8 п.м), устройство примыканий к вытяжным трубам (4,4 п.м)</t>
  </si>
  <si>
    <t>1) обрезка деревьев (7 шт.) с использованием услуг автовышки (5 час.)</t>
  </si>
  <si>
    <t xml:space="preserve">2) ремонт и восстановление дренажных колодцев дома, </t>
  </si>
  <si>
    <t>с использованием спецтехники (2 шт.)</t>
  </si>
  <si>
    <t>муфт компенсирующих (2 шт.), угольников (1 шт.), устройство</t>
  </si>
  <si>
    <t>хомутов для крепления труб (4 п.м)</t>
  </si>
  <si>
    <t>устройство вывода воды для уборки: установка тройников д 25 мм (1 шт.),</t>
  </si>
  <si>
    <t xml:space="preserve">муфт соединительных (7 шт.), кранов шаровых д 25 мм (2 шт.), </t>
  </si>
  <si>
    <t>прокладка трубопровода д 20 мм (2 п.м)</t>
  </si>
  <si>
    <t xml:space="preserve">2.9. Корчевание пней </t>
  </si>
  <si>
    <t>2,5 под-зд:</t>
  </si>
  <si>
    <t>вставок предохранительных (3 шт.)</t>
  </si>
  <si>
    <t>кв.50, 7:</t>
  </si>
  <si>
    <t>резьбовых соединений (2 шт.), кранов спускных (2 шт.),</t>
  </si>
  <si>
    <t>сгонов с муфтой и контргайкой (1 шт.)</t>
  </si>
  <si>
    <t>сварочные работы по устранению течи на полотенцесушителе,</t>
  </si>
  <si>
    <t>пробивка перекрытия для проведения работ, частичная замена</t>
  </si>
  <si>
    <t>трубопровода д 15 мм (3 п.м)</t>
  </si>
  <si>
    <t>устройство светильников над входом в подъезд (1 шт.)</t>
  </si>
  <si>
    <t>ремонт цементного покрытия пола при входе в подъезд (0,6 м2)</t>
  </si>
  <si>
    <t>кв.29,55:</t>
  </si>
  <si>
    <t>сварочные работы по устранению течи батарей (2 врезки)</t>
  </si>
  <si>
    <t>сварочные работы по ремонту бойлера со сменой кранов</t>
  </si>
  <si>
    <t>шаровых на трубопроводе д 15 мм (1 шт.)</t>
  </si>
  <si>
    <t>изготовление и установка металлической дверной коробки и</t>
  </si>
  <si>
    <t>полотна (1 шт.)</t>
  </si>
  <si>
    <t>окраска поверхности двери по металлу с 2-х сторон (1,89 м2)</t>
  </si>
  <si>
    <t>1) обрезка деревьев (5 шт.) с использованием услуг автовышки (3,5 час.), распил</t>
  </si>
  <si>
    <t>замена вентилей (спускников) д 15 мм (1 шт.)</t>
  </si>
  <si>
    <t>сварочные работы по замене канализационного стояка д 110 мм (1,5 п.м),</t>
  </si>
  <si>
    <t>установка муфт надвижных (1 шт.), переходов (1 шт.), изоляция</t>
  </si>
  <si>
    <t>стыков труб манжетами (3 стыка), заделка пеной монтажной</t>
  </si>
  <si>
    <t>отверстий в местах прохода трубопровода (1 отв.)</t>
  </si>
  <si>
    <t>устранение течи на стояке д 20 мм (врезка)</t>
  </si>
  <si>
    <t>обследование поверхности стены на наличие протечки с</t>
  </si>
  <si>
    <t>использованием автовышки (1 час.)</t>
  </si>
  <si>
    <t>д 32 мм (врезка), замена кранов шаровых д 32 мм (1 шт.),</t>
  </si>
  <si>
    <t>устройство сгонов д 32 мм, хомутов (2 шт.)</t>
  </si>
  <si>
    <t>ремонт вводного электрощита со сменой вставок (2 шт.),</t>
  </si>
  <si>
    <t>обрезка деревьев (4 шт.) с использованием услуг автовышки (3,5 ч.)</t>
  </si>
  <si>
    <t>1.2.4. ХВС</t>
  </si>
  <si>
    <t>кв.53:</t>
  </si>
  <si>
    <t>Дворовая территория: 1) изготовление и установка металлического ограждения (17 м)</t>
  </si>
  <si>
    <t>2) окраска металлического ограждения (17 п.м)</t>
  </si>
  <si>
    <t>с автовышки (0,5 п.м, 1 час.)</t>
  </si>
  <si>
    <t>2.9. Спил сухостоя, обрезка поросли</t>
  </si>
  <si>
    <t>устройство резьбовых соединений, замена сгонов д 25 мм (2 шт.)</t>
  </si>
  <si>
    <t>ремонт и восстановление герметизации стеновых панелей (20 п.м)</t>
  </si>
  <si>
    <t>сварочные работы по устранению течи на розливе д 76 мм (1 врезка)</t>
  </si>
  <si>
    <t>кв.88:</t>
  </si>
  <si>
    <t>кранов пробко-спускных (2 шт.), кранов шаровых д 15 мм (1 шт.),</t>
  </si>
  <si>
    <t>прочистка и промывка системы отопления со сваркой</t>
  </si>
  <si>
    <t xml:space="preserve"> сварочные работы по замене батарей (5 секций)</t>
  </si>
  <si>
    <t>устройство врезки перемычки на отоплении д 20 мм (врезка)</t>
  </si>
  <si>
    <t>герметиком (6+5+8 п.м)</t>
  </si>
  <si>
    <t>2,7 подъезд:</t>
  </si>
  <si>
    <t>сварочные работы по устранению течи батарей (3 врезка), врезка</t>
  </si>
  <si>
    <t xml:space="preserve">кранов шаровых д 15 мм (5 шт.), д 20 мм (1 шт.), вентилей д 20 м (1 шт.), </t>
  </si>
  <si>
    <t>сгонов с муфтой и к/гайкой д 20 мм (1 шт.), устройство жгутов</t>
  </si>
  <si>
    <t>сварочные работы по замене на батареи пробко-спускных кранов (2 шт.)</t>
  </si>
  <si>
    <t>подвал по кв.78: сварочные работы по замене стояков ГВС д 25 мм (5 п.м), пробивка</t>
  </si>
  <si>
    <t>перекрытия, врезка кранов шаровых д 15 мм (1 шт.), вентилей д 25 мм (1 шт.),</t>
  </si>
  <si>
    <t>подвал по кв.78: сварочные работы по замене стояков ХВС д 25 мм (5 п.м), пробивка</t>
  </si>
  <si>
    <t>перекрытия, врезка  вентилей д 25 мм (1 шт.),</t>
  </si>
  <si>
    <t>смена стекол (7,28 м2)</t>
  </si>
  <si>
    <t>замена вентилей д 15 мм (1 шт.), сгонов с муфтой и к/гайкой (3 шт.)</t>
  </si>
  <si>
    <t>кв.71:</t>
  </si>
  <si>
    <t>4) обрезка деревьев с использованием услуг автовышки (1 шт.,1час.), распил</t>
  </si>
  <si>
    <t>26 чел./час.</t>
  </si>
  <si>
    <t>кв.85-88:</t>
  </si>
  <si>
    <t xml:space="preserve">пробивка перекрытия </t>
  </si>
  <si>
    <t>кв.145:</t>
  </si>
  <si>
    <t>сварочные работы по ремонту батарей, заменой кранов шаровых</t>
  </si>
  <si>
    <t>д 15 мм (1 шт.), сгонов с муфтой и к/гайкой (1 шт.)</t>
  </si>
  <si>
    <t>сварочные работы по устранению течи на вводе отопления д 76 мм,</t>
  </si>
  <si>
    <t>частичная замена трубопровода д 76 мм (2,5 м), замена спускников</t>
  </si>
  <si>
    <t>д 15 мм (2 шт.), выемка  грунта при вводе для проведения работ</t>
  </si>
  <si>
    <t>8 подъезд:</t>
  </si>
  <si>
    <t>навеска светильника (1 шт.)</t>
  </si>
  <si>
    <t>7 подъезд:</t>
  </si>
  <si>
    <t>восстановление стояка электроснабжения со сменой кабеля по</t>
  </si>
  <si>
    <t>стояку (5 п.м)</t>
  </si>
  <si>
    <t>1.1.5. Стены</t>
  </si>
  <si>
    <t xml:space="preserve">разборка и восстановление кирпичной кладки стен для </t>
  </si>
  <si>
    <t>проведения сварочных работ на отоплении (3 м2)</t>
  </si>
  <si>
    <t>13 чел./час.</t>
  </si>
  <si>
    <t>кв.17, 21,71:</t>
  </si>
  <si>
    <t>сварочные работы по замене канализационного стояка</t>
  </si>
  <si>
    <t>д 110 мм (3,8 п.м), врезка муфт надвижных (3 шт.), установка</t>
  </si>
  <si>
    <t>переходов (2 шт.), ревизий (1 шт.), тройников (1 шт.), заглушек (1 шт.),</t>
  </si>
  <si>
    <t>изоляция стыков труб манжетами (3 шт.), заделка отверстий</t>
  </si>
  <si>
    <t>в местах прохода трубопровода (2 шт.)</t>
  </si>
  <si>
    <t>ремонт батарей со сменой пробко-спускных кранов (2 шт.)</t>
  </si>
  <si>
    <t>сварочные работы по устранению  течи на стояке д 32 мм (врезка)</t>
  </si>
  <si>
    <t>и замена вентилей д 32 мм (1 шт.), устройство сгонов с муфтой</t>
  </si>
  <si>
    <t>и контргайкой (2 шт.)</t>
  </si>
  <si>
    <t>кв.51:</t>
  </si>
  <si>
    <t>сварочные работы по замене входных вентилей д 15 мм (1 шт.),</t>
  </si>
  <si>
    <t>устройство сгонов с муфтой и контргайкой (1 шт.)</t>
  </si>
  <si>
    <t>сварочные работы по замене на стояках вентилей д 15 мм (1 шт.),</t>
  </si>
  <si>
    <t>вентилей д 25 мм (1 шт.), кранов шаровых д 25 мм (1 шт.),</t>
  </si>
  <si>
    <t>сгонов с муфтой и контргайкой д 25 мм (3 шт.)</t>
  </si>
  <si>
    <t>ремонт покрытия кровли (120 м2)</t>
  </si>
  <si>
    <t>кв.94, 55:</t>
  </si>
  <si>
    <t>(2,8 п.м), врезка тройников (1 шт.), устройство муфт компенсир.(2 шт.),</t>
  </si>
  <si>
    <t>устройство ревизий (1 шт.), крестовин (1 шт.), переходов (2 шт.),</t>
  </si>
  <si>
    <t>трубопровода, изоляция стыков труб манжетами (1 стык)</t>
  </si>
  <si>
    <t>кв.83,54,94, 31:</t>
  </si>
  <si>
    <t>сварочные работы по устранению течи на стояках д 20 мм (кв.83,31),</t>
  </si>
  <si>
    <t>1.1.5. Канализация</t>
  </si>
  <si>
    <t>сварочные работы по замене канализационного стояка д 110 мм (2 м),</t>
  </si>
  <si>
    <t>установка переходов (1 шт.), изоялция стыков труб манжетами (1 стык)</t>
  </si>
  <si>
    <t>ремонт вводного электрощита со сменой автоматов на ток 25 А (1 шт.)</t>
  </si>
  <si>
    <t>сварочные работы по устранению течи на водомере и замене</t>
  </si>
  <si>
    <t>задвижки диаметром 50 мм (1 шт.), устройство техпластины для</t>
  </si>
  <si>
    <t>предотвращения трения между деталями. Отключение и включение</t>
  </si>
  <si>
    <t xml:space="preserve">водоснабжения ООО "Тверь Водоканал" </t>
  </si>
  <si>
    <t>ремонт межпанельных швов подрядной организацией (48,3 п.м)</t>
  </si>
  <si>
    <t>ремонт задвижки д 50 мм со снятием с места и заменой болтов с</t>
  </si>
  <si>
    <t>гайками (1 шт.)</t>
  </si>
  <si>
    <t>ремонт межпанельных швов подрядной организацией (7,8 п.м)</t>
  </si>
  <si>
    <t>сварочные работы по замене стояка канализации д 110 мм (7,5 п.м),</t>
  </si>
  <si>
    <t xml:space="preserve">устройство фасонных частей - муфт, переходов, отводов, ревизий (12 шт.), </t>
  </si>
  <si>
    <t>и контргайкой д 20 мм (2 шт.), пробко-спускных кранов (1 шт.)</t>
  </si>
  <si>
    <t>1.1.4. Швы</t>
  </si>
  <si>
    <t>кв.16,44,45,66,58: ремонт межпанельных швов подрядной организацией (61,3 п.м)</t>
  </si>
  <si>
    <t>кровля:</t>
  </si>
  <si>
    <t xml:space="preserve">ремонт ливнестока: укорацивание ливнестока на 2 метра, </t>
  </si>
  <si>
    <t>устройство водоприемника для стока воды с выемкой грунта</t>
  </si>
  <si>
    <t>кв.13,37:</t>
  </si>
  <si>
    <t>ремонт межпанельных швов подрядной организацией (61,7 п.м)</t>
  </si>
  <si>
    <t>ремонт межпанельных швов с автовышки со вскрытием шва (3 м)</t>
  </si>
  <si>
    <t>сварочные работы по устранению течи на розливе д 32 мм,</t>
  </si>
  <si>
    <t>на розливе д 89 мм, на розливе д 76 мм (3 врезки)</t>
  </si>
  <si>
    <t>ремонт предохранительного шкафа со сменой вставок (2 шт.)</t>
  </si>
  <si>
    <t>замена вентилей д 15 мм (1 шт.)</t>
  </si>
  <si>
    <t>восстановление ливнестока со сменой негодных частей с использованием</t>
  </si>
  <si>
    <t>автовышки (3 часа)</t>
  </si>
  <si>
    <t>сварочные работы по восстановлению подъездного отопления</t>
  </si>
  <si>
    <t>со сменой кранов шаровых д 20 мм (3 шт.)</t>
  </si>
  <si>
    <t>ремонт и восстановление стояка ХВС д 25 мм с устройством муфт</t>
  </si>
  <si>
    <t>комбинированных (1 шт.)</t>
  </si>
  <si>
    <t>замена вентилей д 20 мм на стояках (1 шт.)</t>
  </si>
  <si>
    <t>кв.32:</t>
  </si>
  <si>
    <t xml:space="preserve">восстановление электроснабжения в поэтажном щитке со </t>
  </si>
  <si>
    <t>сменой кабеля по стояку (2 п.м)</t>
  </si>
  <si>
    <t>ремонт водопроводного ввода жилого дома подрядной организацией</t>
  </si>
  <si>
    <t>сварочные работы по устранению течи на розливе со сменой:</t>
  </si>
  <si>
    <t>трубопровода д 89 мм (4 п.м), врезка спускников в стояки д 15 мм</t>
  </si>
  <si>
    <t>(1 шт.), пробивка перекрытия для проведения работ</t>
  </si>
  <si>
    <t>устройство цементного основания приямков (4 п.м)</t>
  </si>
  <si>
    <t xml:space="preserve">кв.38: </t>
  </si>
  <si>
    <t>кв.5,41,14:</t>
  </si>
  <si>
    <t>с муфтой и к/гайкой д 20 мм (7 шт.), переврезка подводки</t>
  </si>
  <si>
    <t>трубопровода д 76 мм (1,5 п.м), врезка спускника д 15 мм (1 шт.),</t>
  </si>
  <si>
    <t>устройство переходов (1 шт.)</t>
  </si>
  <si>
    <t>сварочные работы по устранение течи на стояке д 20 мм (врезка)</t>
  </si>
  <si>
    <t>ремонт поэтажного электрощитка со сменой кабеля (2 п.м) по стояку</t>
  </si>
  <si>
    <t>сварочные работы по устранению течи по устранению течи на стояке</t>
  </si>
  <si>
    <t>с частичной заменой трубопровода д 32 мм (3,5 п.м), пробивка перекрытия</t>
  </si>
  <si>
    <t>для проведения работ</t>
  </si>
  <si>
    <t>замена спускника д 15 мм на стояке (1 шт.)</t>
  </si>
  <si>
    <t>остекление дверного полотна (2,08 м2)</t>
  </si>
  <si>
    <t>установка временного ограждения из труб (6 шт.)</t>
  </si>
  <si>
    <t>1.1.2. Малярные работы:</t>
  </si>
  <si>
    <t>закраска гарффити по фасаду дома (20 м2)</t>
  </si>
  <si>
    <t>подъезд:</t>
  </si>
  <si>
    <t>ремонт и восстановление подъездного электроснабжения со</t>
  </si>
  <si>
    <t>сменой кабеля (5 п.м)</t>
  </si>
  <si>
    <t>кв.53-57:</t>
  </si>
  <si>
    <t>сменой трубопровода д 25 мм (3 п.м), пробивка перекрытия</t>
  </si>
  <si>
    <t>1.2.3. Лестницы, крыльца</t>
  </si>
  <si>
    <t>2,3,4 под.:</t>
  </si>
  <si>
    <t>изготовление и установка перил (18 п.м)</t>
  </si>
  <si>
    <t>сварочные работы на водомере: замене трубопровода д 89 мм (1 п.м),</t>
  </si>
  <si>
    <t>установка фланцевых соединений (2 шт.), установка переходов (2 шт.)</t>
  </si>
  <si>
    <t>восстановление освещения в тамбуре: прокладка и крепление</t>
  </si>
  <si>
    <t>кабеля (3 п.м), подключение и навеска патронов (4 шт.)</t>
  </si>
  <si>
    <t>устройством техпластины для предотвращения трения между</t>
  </si>
  <si>
    <t>сварочные работы по ремонту задвижки д 50 мм со снятием с места и</t>
  </si>
  <si>
    <t xml:space="preserve">деталями, замена резьбового соединения на трубопроводе д 20 мм </t>
  </si>
  <si>
    <t>ремонт и укрепление оконных рам, смена стекол (1 шт.,1,04 м2)</t>
  </si>
  <si>
    <t>ремонт и восстановление системы водоснабжения со сменой:</t>
  </si>
  <si>
    <t>трубопровода д 20 мм (1 п.м), установка тройников д 20 мм (1 шт.),</t>
  </si>
  <si>
    <t>установка муфт соединительных (3 шт.)</t>
  </si>
  <si>
    <t xml:space="preserve">ремонт задвижки д 80 мм со снятием с места и заменой болтов </t>
  </si>
  <si>
    <t>с гайками (1 шт.)</t>
  </si>
  <si>
    <t>4 шт.</t>
  </si>
  <si>
    <t>ремонт задвижки д 80 мм со снятием с места и заменой болтов с гайками</t>
  </si>
  <si>
    <t>на ток 32 А (5 шт.), устройство дин-реек (4 шт.), вставок ( 2 шт.)</t>
  </si>
  <si>
    <t>3 подъезд,</t>
  </si>
  <si>
    <t>кв.13,30,57,58,28,29: ремонт кровли (100 м2)</t>
  </si>
  <si>
    <t>1.1.5. Штукатурно-малярные работы:</t>
  </si>
  <si>
    <t>косметический ремонт подъезда, тамбуров; навеска почтовых ящиков</t>
  </si>
  <si>
    <t>ремонт задвижки д 65 мм со снятием с места и устройством техпластин</t>
  </si>
  <si>
    <t>для предотвращения трения между деталями (1 шт.)</t>
  </si>
  <si>
    <t>кв.198,89, 228,</t>
  </si>
  <si>
    <t>перемычки перед батареей (кв.89), смена пробко-спускных кранов (кв.93)</t>
  </si>
  <si>
    <t>93:</t>
  </si>
  <si>
    <t>кв.139:</t>
  </si>
  <si>
    <t>кв.176:</t>
  </si>
  <si>
    <t>замена вентилей д 15 мм на стояке (1 шт.)</t>
  </si>
  <si>
    <t>сварочные работы по устранению течи на стояке д 25 мм, сменой</t>
  </si>
  <si>
    <t>резьбовых соединений, вентилей д 25 мм (2 шт.)</t>
  </si>
  <si>
    <t>сварочные работы по замене стояка канализации д 110 мм (3 п.м),</t>
  </si>
  <si>
    <t>устройство фасонных частей - муфт (2 шт.), заглушек (1 шт.), переходов (2 шт.),</t>
  </si>
  <si>
    <t>отводов (2 шт.), изоляция стыков труб манжетами (2 стыка)</t>
  </si>
  <si>
    <t>кв.223:</t>
  </si>
  <si>
    <t>сварочные работы по восстановлению канализационной системы,</t>
  </si>
  <si>
    <t>со сменой трубопровода д 50 мм (2 п.м), устройство тройников (1 шт.),</t>
  </si>
  <si>
    <t>переходов (1 шт.), отводов (1 шт.),  изоляция стыков труб манжетами (2 ст.),</t>
  </si>
  <si>
    <t>ремонт межпанельных швов подрядной организацией (60,3 п.м)</t>
  </si>
  <si>
    <t>кв.11, 59:</t>
  </si>
  <si>
    <t>сварочные работы по ремонту батарей, устранение течи,</t>
  </si>
  <si>
    <t>замена сгонов д 20 мм (1 шт., кв.59)</t>
  </si>
  <si>
    <t>1.1. КОНТСРУКТИВНЫЕ ЭЛЕМЕНТЫ</t>
  </si>
  <si>
    <t>ремонт межпанельных швов подрядной организацией (24,5 п.м)</t>
  </si>
  <si>
    <t>1.1.6. Проемы</t>
  </si>
  <si>
    <t>ремонт оконных переплетов со сменой брусков с изготовлением</t>
  </si>
  <si>
    <t>по размеру (2 шт.), остекление (2,08 м2)</t>
  </si>
  <si>
    <t>закраска гарффити по фасаду дома (8 м2)</t>
  </si>
  <si>
    <t>кв.116,147,29,102: ремонт кровли (80 м2)</t>
  </si>
  <si>
    <t>ремонт задвижки д 65 мм со снятием с места, устройством</t>
  </si>
  <si>
    <t>техпластин для предотвращения трения между деталями (1 шт.),</t>
  </si>
  <si>
    <t xml:space="preserve">изготовление хомутов и крепление розлива ГВС д 76 мм (1 п.м) </t>
  </si>
  <si>
    <t>кв.30-33:</t>
  </si>
  <si>
    <t>работы по замене канализационного стояка д 50 мм (2,6 п.м),</t>
  </si>
  <si>
    <t>устройство тройников д 50*50 мм (1 шт.), переходов (2 шт.)</t>
  </si>
  <si>
    <t>сварочные работы по ремонту водомерного узла со сменой:</t>
  </si>
  <si>
    <t>трубопровода д 32 мм (7,2 п.м), врезка вентилей д 15 мм (2 шт.),</t>
  </si>
  <si>
    <t>вентилей д 32 мм (2 шт.), установка кранов шаровых д 20 мм (2 шт.),</t>
  </si>
  <si>
    <t>установка сгонов с муфтой и контргайкой д 20 мм (2 шт.), выемка</t>
  </si>
  <si>
    <t>грунта для замены трубопровода (0,6 м3), устройство кирпичных</t>
  </si>
  <si>
    <t>столбиков под трубопровод (4 шт.). Отключение и включение</t>
  </si>
  <si>
    <t>водоснабжения ООО "Тверь Водоканал"</t>
  </si>
  <si>
    <t>сварочные работы по устранению течи розлива с частичной</t>
  </si>
  <si>
    <t>заменой трубопровода д 32 мм (4 п.м), установка вентилей д 15 мм</t>
  </si>
  <si>
    <t>(1 шт.) на стояке</t>
  </si>
  <si>
    <t>элементов по размеру (3 шт.), герметизация оконных коробок и дверей</t>
  </si>
  <si>
    <t>сушилок пеной монтажной (6 п.м);</t>
  </si>
  <si>
    <t>ремонт межпанельных швов подрядной организацией (42,5 п.м)</t>
  </si>
  <si>
    <t>сварочные работы по устранению течи стояка д 25 мм (врезка)</t>
  </si>
  <si>
    <t>сварочные работы по срезке арматуры на лестничном ограждении</t>
  </si>
  <si>
    <t>(2 обреза)</t>
  </si>
  <si>
    <t>кв.21,107,115,119: ремонт межпанельных швов подрядной организацией (54,8 п.м)</t>
  </si>
  <si>
    <t xml:space="preserve">кв.42,43: </t>
  </si>
  <si>
    <t>герметизация межпанельных швов собственными силами (12 п.м)</t>
  </si>
  <si>
    <t xml:space="preserve">кв.9,13,16,34,91,97,107,119,21: </t>
  </si>
  <si>
    <t>ремонт межпанельных швов подрядной организацией (279, 2 п.м)</t>
  </si>
  <si>
    <t>сварочные работы по устранению течи на розливе д 50 мм, устройство</t>
  </si>
  <si>
    <t>муфт компенсирующих (1 шт.), изготовление и устройство хомутов для</t>
  </si>
  <si>
    <t>крепления трубопровода (1 п.м)</t>
  </si>
  <si>
    <t>ремонт межпанельных швов подрядной организацией (6,2 п.м)</t>
  </si>
  <si>
    <t>закраска граффити по фасаду дома за 2 раза водоэмульсионной</t>
  </si>
  <si>
    <t>краской (4 м2)</t>
  </si>
  <si>
    <t>1.1.5. Штукатурно-малярные работы</t>
  </si>
  <si>
    <t>участка вручную (3 м2)</t>
  </si>
  <si>
    <t>сварочные работы по устранению течи батарей, замена вентиля д 20 мм</t>
  </si>
  <si>
    <t>на трубопроводе с устройством резьб (1 шт.), установка сгона с муфтой и</t>
  </si>
  <si>
    <t>2.7. Посадка ели</t>
  </si>
  <si>
    <t>2) ямочный ремонт территории с использованием спецтехники (20 м2), планировка</t>
  </si>
  <si>
    <t>закраска граффити по фасаду дома водоэмульсионной краской</t>
  </si>
  <si>
    <t>за 2 раза (4 м2)</t>
  </si>
  <si>
    <t>кв.26:</t>
  </si>
  <si>
    <t>ремонт и укрепление дверного полотна со снятием с места</t>
  </si>
  <si>
    <t>сварочные работы по устранению течи на розливе ГВС с частичной</t>
  </si>
  <si>
    <t>заменой трубопровода д 32 мм (7 п.м), изготовление и монтаж опор</t>
  </si>
  <si>
    <t>и хомутов для крепления труб (0,6 п.м)</t>
  </si>
  <si>
    <t>1.2.4. Лифт</t>
  </si>
  <si>
    <t>кв.43,61:</t>
  </si>
  <si>
    <t>ремонт межпанельных швов герметиком, пеной монтажной (6 м)</t>
  </si>
  <si>
    <t xml:space="preserve">фасад: </t>
  </si>
  <si>
    <t>закраска граффити по фасаду дома за 2 раза (4 м2)</t>
  </si>
  <si>
    <t>2.12. Навеска информационных досок</t>
  </si>
  <si>
    <t>5 шт.</t>
  </si>
  <si>
    <t>сварочные работы по ремонту розлива ГВС со сменой вентилей</t>
  </si>
  <si>
    <t>д 32 мм (1 шт.), замена болтов с гайками на задвижке д 80 мм</t>
  </si>
  <si>
    <t>со снятием с места со сваркой (1 шт.)</t>
  </si>
  <si>
    <t>подвал по кв.56:</t>
  </si>
  <si>
    <t>сварочные работы по ремонту системы водоснабжения со сменой</t>
  </si>
  <si>
    <t>на стояках вентилей д 15 мм (2 шт.), кранов шаровых д 25 мм (2 шт.),</t>
  </si>
  <si>
    <t>вентилей д 32 мм (4 шт.), установка сгонов д 25,32 мм (4 шт.)</t>
  </si>
  <si>
    <t>1.1.3. ХВС</t>
  </si>
  <si>
    <t>установка двернажного насоса, откачка воды из подвала</t>
  </si>
  <si>
    <t>сварочные работы на трубопроводе отопления до батарей (врезка)</t>
  </si>
  <si>
    <t>2.11. Навеска информационных досок</t>
  </si>
  <si>
    <t>22 чел./час.</t>
  </si>
  <si>
    <t>замена вентилей д 25 мм на стояках (1 шт.), д 15 мм (1 шт.)</t>
  </si>
  <si>
    <t>кв.72,97:</t>
  </si>
  <si>
    <t>сварочные работы по устранению течи на стояке (кв.97), змеевике (кв.72)</t>
  </si>
  <si>
    <t>с устройством врезок в систему</t>
  </si>
  <si>
    <t>сварочные работы по замене системы канализации: врезка тройников</t>
  </si>
  <si>
    <t>д 110 мм (1 шт.), установка заглушек (1 шт.), ревизий (1 шт.), замена</t>
  </si>
  <si>
    <t>трубопровода д 110 мм (1,5 п.м), установка фасонных частей - отводов,</t>
  </si>
  <si>
    <t>переходов (4 шт.), изготовление и монтаж опор и хомутов для крепления</t>
  </si>
  <si>
    <t>трубопровода (0,6 п.м)</t>
  </si>
  <si>
    <t>кв.98, 63:</t>
  </si>
  <si>
    <t>кв.39-41:</t>
  </si>
  <si>
    <t>сварочные работы по замене стояка водоснабжения д 20 мм (4 п.м),</t>
  </si>
  <si>
    <t>установка муфты обжимной (1 шт.), пробивка перекрытия для</t>
  </si>
  <si>
    <t>проведения сварочных работ</t>
  </si>
  <si>
    <t>ремонт поэтажного электрощитка со сменой автоматов на ток 25 А (1 шт.)</t>
  </si>
  <si>
    <t>2.8. Очистка козырьков, кровли от наледи и снега</t>
  </si>
  <si>
    <t>11 чел./час.</t>
  </si>
  <si>
    <t>14 чел./час.</t>
  </si>
  <si>
    <t>с пробивкой перекрытия и устройством муфт обжимных (1 шт.)</t>
  </si>
  <si>
    <t>сварочные работы по устранению течи на канализационном трубопроводе</t>
  </si>
  <si>
    <t>1.1.5. Лифтовое оборудование</t>
  </si>
  <si>
    <t>1.1.6. Электроснабжение</t>
  </si>
  <si>
    <t>изготовление и установка решетки на подвальное окно (1 шт.)</t>
  </si>
  <si>
    <t>ремонт канализационной системы со сменой отводов , переходов</t>
  </si>
  <si>
    <t xml:space="preserve">д 110 мм (4 шт.), изоляция стыков труб манжетами (1 стык), </t>
  </si>
  <si>
    <t>изготовление и монтаж опор для крепления трубопровода (0,6 п.м)</t>
  </si>
  <si>
    <t xml:space="preserve">вентилей д 15 мм (5 шт.), кранов шаровых д 25 мм (1 шт.), </t>
  </si>
  <si>
    <t>сгонов д 20 мм (4 шт.), д 25 мм (2 шт.)</t>
  </si>
  <si>
    <t>сварочные работы по замене на стояках кранов шаровых д 20 мм (1 шт.),</t>
  </si>
  <si>
    <t xml:space="preserve">Дворовая территория: восстановление благоустройства после проведения </t>
  </si>
  <si>
    <t>ремонта внутридомовых сетей: демонтаж и монтаж газонного</t>
  </si>
  <si>
    <t>ограждения (10 п.м)</t>
  </si>
  <si>
    <t>закраска граффити по фасаду дома за 2 раза водоэмульсией (4 м2)</t>
  </si>
  <si>
    <t>43,5 чел./час.</t>
  </si>
  <si>
    <t>30 чел./час.</t>
  </si>
  <si>
    <t>ремонт задвижек д 65 мм со снятием с места со сваркой, заменой</t>
  </si>
  <si>
    <t>болтов с гайками, устройством техпластин для предотвращения</t>
  </si>
  <si>
    <t>трения между деталями (1 шт.), изготовление и монтаж опор</t>
  </si>
  <si>
    <t>для крепления розлива отопления (0,6 п.м)</t>
  </si>
  <si>
    <t>сварочные работы по ремонту бойлера, устранение течи на</t>
  </si>
  <si>
    <t>трубопроводе д 32 мм (2 врезки)</t>
  </si>
  <si>
    <t>2.6. Очистка козырьков, кровли от наледи и снега</t>
  </si>
  <si>
    <t>1-3 подъезд:</t>
  </si>
  <si>
    <t>изготовление и установка поручней со сваркой (12 п.м)</t>
  </si>
  <si>
    <t>ремонт поэтажного электрощитка со сменой кабеля (1 п.м) по стояку</t>
  </si>
  <si>
    <t>кв.8,24:</t>
  </si>
  <si>
    <t>ремонт поэтажного электрощитка со сменой 0-шины (2 шт.)</t>
  </si>
  <si>
    <t>1.2.5. Отопление</t>
  </si>
  <si>
    <t>ремонт задвижки д 65 мм со снятием с места со сваркой и заменой</t>
  </si>
  <si>
    <t>болтов с гайками, устройство техпластин для предотвращения</t>
  </si>
  <si>
    <t>трения (1 шт.), изготовление и монтаж опор и хомутов для</t>
  </si>
  <si>
    <t>крепления труб розлива (0,8 п.м)</t>
  </si>
  <si>
    <t>1.2.3. Штукатурно-малярные работы</t>
  </si>
  <si>
    <t>болтов с гайками, устройством техпластин для предотвращения трения</t>
  </si>
  <si>
    <t>между деталями (2 шт.), изготовление и монтаж опор и хомутов</t>
  </si>
  <si>
    <t>для крепления труб (0,6 п.м)</t>
  </si>
  <si>
    <t>косметический ремонт подъезда - очистка поверхности от красок (110 м2),</t>
  </si>
  <si>
    <t>огрунтовка бетонных поверхностей (140 м2), шпатлевка стен (70 м2)</t>
  </si>
  <si>
    <t>между деталями (1 шт.), изготовление и монтаж опор и хомутов</t>
  </si>
  <si>
    <t>2.7. Очистка козырьков, кровли от снега и наледи</t>
  </si>
  <si>
    <t>закраска граффити по фасаду здания (8 м2) за 2 раза водоэмульсией</t>
  </si>
  <si>
    <t>сварочные работы по устранению течи на трубопроводе д 25 мм с</t>
  </si>
  <si>
    <t>устройство резьбовых соединения, заменой спускника д 15 мм</t>
  </si>
  <si>
    <t>на стояке (2 шт.)</t>
  </si>
  <si>
    <t>кв.21,23:</t>
  </si>
  <si>
    <t>кв.140,141,69:</t>
  </si>
  <si>
    <t>кв.146:</t>
  </si>
  <si>
    <t>замена вентиля (спускника) д 15 мм на стояке (1 шт.)</t>
  </si>
  <si>
    <t>кв.215:</t>
  </si>
  <si>
    <t>ремонт поэтажного электрощитка со сменой кабеля на стояк электро-</t>
  </si>
  <si>
    <t>снабжения (1,5 п.м)</t>
  </si>
  <si>
    <t>сварочные работы по устранению течи на розливе ХВС д 32 мм, заменой</t>
  </si>
  <si>
    <t>на стояках вентилей д 15,20 мм (2 шт.), изготовление и монтаж опор и</t>
  </si>
  <si>
    <t>хомутов для крепления труб (0,6 п.м)</t>
  </si>
  <si>
    <t>сварочные работы по устранению течи на стояке ГВС с устройством:</t>
  </si>
  <si>
    <t>вентилей д 15 мм (спускники, 2 шт.), вентилей д 25 мм (1 шт.),</t>
  </si>
  <si>
    <t>вентилей д 20 мм (1 шт.), установка сгонов д до 25 мм (5 шт.),</t>
  </si>
  <si>
    <t>изготовление и монтаж хомутов и опор для крепления труб (0,6 п.м)</t>
  </si>
  <si>
    <t>косметический ремонт подъезда, монтаж 6-ти секционных</t>
  </si>
  <si>
    <t>почтовых ящиков (6 шт.)</t>
  </si>
  <si>
    <t>ремонт покрытия кровли над машинным отделением (10 м2)</t>
  </si>
  <si>
    <t>закраска граффити по фасаду дома за 2 раза водоэмульсией (5 м2)</t>
  </si>
  <si>
    <t>с пробивкой перекрытия, устройство жгута на трубопроводе</t>
  </si>
  <si>
    <t>сварочные работы по устранению течи на системе отопления со</t>
  </si>
  <si>
    <t>сменой сгонов с муфтой и контргайкой д 15 мм (1 шт.) на подводке,</t>
  </si>
  <si>
    <t>частичная смена трубопровода д 25 мм (5 п.м)</t>
  </si>
  <si>
    <t>кв.16:</t>
  </si>
  <si>
    <t>сварочные работы по устранению течи батарей со сменой</t>
  </si>
  <si>
    <t>вентилей д 20 мм (1 шт.)</t>
  </si>
  <si>
    <t>сварочные работы по устранению течи на стояке отовления со</t>
  </si>
  <si>
    <t>сменой вентилей д 15 мм (1 шт.), сгонов с муфтой и контргайкой</t>
  </si>
  <si>
    <t>д 15 мм (1 шт.), изготовление и монтаж опор и хомутов для</t>
  </si>
  <si>
    <t>крепления трубопровода (0,6 п.м)</t>
  </si>
  <si>
    <t>трения между деталями (1 шт.)</t>
  </si>
  <si>
    <t>закраска граффити по фасаду дома (13 м2)</t>
  </si>
  <si>
    <t>герметизация стыков стеновых панелей со вскрытием шва (62 п.м)</t>
  </si>
  <si>
    <t>восстановление электроснабжения в поэтажном щитке со сменой</t>
  </si>
  <si>
    <t>кабеля (4 п.м) на стояк электроснабжения</t>
  </si>
  <si>
    <t>сварочные работы по устранению течи на трубопроводе ГВС</t>
  </si>
  <si>
    <t>д 20 мм, устройство изоляции жгутами Эсмарха</t>
  </si>
  <si>
    <t>замена вентиля д 15 мм на стояке ГВС (1 шт.)</t>
  </si>
  <si>
    <t>кв.87:</t>
  </si>
  <si>
    <t>ремонт поэтажного электрощитка со сменой кабеля на стояк</t>
  </si>
  <si>
    <t>электроснабжения (1 п.м)</t>
  </si>
  <si>
    <t>нормативный срок службы ООО Инженерный центр "Лифт" (2 лифта)</t>
  </si>
  <si>
    <t>ремонт межпанельных швов подрядной организацией (10,8 п.м)</t>
  </si>
  <si>
    <t>кв.30,58:</t>
  </si>
  <si>
    <t>ремонт межпанельных швов подрядной организацией (21,6 п.м)</t>
  </si>
  <si>
    <t>заделка отверстий в местах прохода трубопровода (1 отв.)</t>
  </si>
  <si>
    <t>Организация предоставления коммунальных услуг:</t>
  </si>
  <si>
    <t>Услуга по управлению:</t>
  </si>
  <si>
    <t>Услуги паспортной службы:</t>
  </si>
  <si>
    <t>Услуги по начислению и сбору платежей, работе с неплательщиками:</t>
  </si>
  <si>
    <t>СПРАВОЧНО:</t>
  </si>
  <si>
    <t>- из них по строке содержание и ремонт МКД</t>
  </si>
  <si>
    <t>1. Предъявлено населению по ЖКУ за период с 01.01.17 по 31.12.17 гг.:</t>
  </si>
  <si>
    <t>2. Поступило от населения по ЖКУ за период с 01.01.17 по 31.12.17 гг.:</t>
  </si>
  <si>
    <t>3. Предъявлено населению по строке содержание и ремонт общего имущества в многоквартирном доме за период с 01.01.17 по 31.12.17 гг.:</t>
  </si>
  <si>
    <t>4. Поступило по  строке содержание и ремонт общего имущества в многоквартирном доме за период с 01.01.17 по 31.12.17 гг.:</t>
  </si>
  <si>
    <t>5. Потрачено по строке содержание и ремонт общего имущества в многоквартирном доме за период с 01.01.17 по 31.12.17 гг.:</t>
  </si>
  <si>
    <t>6. Общая задолженность населения по жилищным и коммунальным услугам на 31.01.18 г.:</t>
  </si>
  <si>
    <t>2,07 тн</t>
  </si>
  <si>
    <t>2.8. Прочистка и промывка отопительных приборов</t>
  </si>
  <si>
    <t>41 шт.</t>
  </si>
  <si>
    <t xml:space="preserve">3 шт. </t>
  </si>
  <si>
    <t>31 шт.</t>
  </si>
  <si>
    <t>3,68 тн</t>
  </si>
  <si>
    <t>2.9. Демонтаж блоков ограждения используя МТЗ-80</t>
  </si>
  <si>
    <t>143 шт.</t>
  </si>
  <si>
    <t>3,93 тн</t>
  </si>
  <si>
    <t>6. Общая задолженность населения по ЖКУ на 31.01.18 г.:</t>
  </si>
  <si>
    <t>Покраска запорной арматуры кузбасским лаком</t>
  </si>
  <si>
    <t>62 шт.</t>
  </si>
  <si>
    <t>6,38 тн</t>
  </si>
  <si>
    <t>2.8. Корчевание кустов с использованием спецтехники, пересадка кустов, ремонт МАФ</t>
  </si>
  <si>
    <t>157 шт.</t>
  </si>
  <si>
    <t>3 шт.</t>
  </si>
  <si>
    <t>2.9. Уборка лестничной клетки</t>
  </si>
  <si>
    <t>2.10. Очистка покрытия козырьков от наледи и снега</t>
  </si>
  <si>
    <t>8,78 тн</t>
  </si>
  <si>
    <t>255 шт.</t>
  </si>
  <si>
    <t>6,07 тн</t>
  </si>
  <si>
    <t>2.8. Дезинсекция, дератизация подвалов, контейнерных площадок</t>
  </si>
  <si>
    <t>2.9. Обслуживание сетей газоснабжени и ВДГО</t>
  </si>
  <si>
    <t>2.1. Противопожарные мероприятия</t>
  </si>
  <si>
    <t>34 шт.</t>
  </si>
  <si>
    <t>0,31 тн</t>
  </si>
  <si>
    <t>44 шт.</t>
  </si>
  <si>
    <t>2.8. Прочистка вентиляционных каналов (кв.21)</t>
  </si>
  <si>
    <t>0,89 тн</t>
  </si>
  <si>
    <t>75 шт.</t>
  </si>
  <si>
    <t>7 шт.</t>
  </si>
  <si>
    <t>2,21 тн</t>
  </si>
  <si>
    <t>67 шт.</t>
  </si>
  <si>
    <t>1,29 тн</t>
  </si>
  <si>
    <t>78 шт.</t>
  </si>
  <si>
    <t>2,25 тн</t>
  </si>
  <si>
    <t>79 шт.</t>
  </si>
  <si>
    <t>4,77 тн</t>
  </si>
  <si>
    <t>2.10. Обрезка поросли</t>
  </si>
  <si>
    <t>33 шт.</t>
  </si>
  <si>
    <t>2,13 тн</t>
  </si>
  <si>
    <t>114 шт.</t>
  </si>
  <si>
    <t>2.7. Отвод ливневых (дренажных) вод</t>
  </si>
  <si>
    <t>2.9. Очистка козырьков, кровли от снега и наледи</t>
  </si>
  <si>
    <t>предохранительного клапана д 80 мм (1 шт.), окраска задвижек кузбасслаком</t>
  </si>
  <si>
    <t>100 шт.</t>
  </si>
  <si>
    <t>4,76 тн</t>
  </si>
  <si>
    <t>2.8. Спил деревьев</t>
  </si>
  <si>
    <t>65 шт.</t>
  </si>
  <si>
    <t>3,99 тн</t>
  </si>
  <si>
    <t>20 шт.</t>
  </si>
  <si>
    <t>3,06 тн</t>
  </si>
  <si>
    <t>1.4. ПОДГОТОВКА ТЕПЛОУЗЛА К ЗИМЕ (1 т/у, 1 бойлер)</t>
  </si>
  <si>
    <t>38 шт.</t>
  </si>
  <si>
    <t>0,74 тн</t>
  </si>
  <si>
    <t>сезона (1 шт.)</t>
  </si>
  <si>
    <t>2.9. Прочистка вентиляционных каналов</t>
  </si>
  <si>
    <t>2.10. Очистка кровли, козырьков от наледи и снега по периметру собственными силами</t>
  </si>
  <si>
    <t>3,07 тн</t>
  </si>
  <si>
    <t>10 шт.</t>
  </si>
  <si>
    <t>0,8 тн</t>
  </si>
  <si>
    <t>66 шт.</t>
  </si>
  <si>
    <t>3,6 тн</t>
  </si>
  <si>
    <t>59 шт.</t>
  </si>
  <si>
    <t>2,28 тн</t>
  </si>
  <si>
    <t xml:space="preserve">2.8. Очистка кровли, козырьков от снега и наледи </t>
  </si>
  <si>
    <t>3,85 тн</t>
  </si>
  <si>
    <t>12 шт.</t>
  </si>
  <si>
    <t>9 шт.</t>
  </si>
  <si>
    <t>1,35 тн</t>
  </si>
  <si>
    <t>1.1.3. Проемы:</t>
  </si>
  <si>
    <t>123 шт.</t>
  </si>
  <si>
    <t>3,83 тн</t>
  </si>
  <si>
    <t>251 шт.</t>
  </si>
  <si>
    <t>2.12. Противопожарные мероприятия</t>
  </si>
  <si>
    <t xml:space="preserve">2.13. Аварийно-техническое обслуживание </t>
  </si>
  <si>
    <t>1,85 тн</t>
  </si>
  <si>
    <t>110 шт.</t>
  </si>
  <si>
    <t>4,14 тн</t>
  </si>
  <si>
    <t>49 шт.</t>
  </si>
  <si>
    <t>8,36 тн</t>
  </si>
  <si>
    <t>2.8. Очистка поверхности козырьков, кровли от наледи и снега</t>
  </si>
  <si>
    <t>2.9. Распил деревьев на краги, разбор и подготовка к вывозу</t>
  </si>
  <si>
    <t>92 шт.</t>
  </si>
  <si>
    <t>2,17 тн</t>
  </si>
  <si>
    <t>2.6. Дератизация подвала от крыс</t>
  </si>
  <si>
    <t>2.7. Обслуживание сетей газоснабжени и ВДГО</t>
  </si>
  <si>
    <t>36 шт.</t>
  </si>
  <si>
    <t>9,62 тн</t>
  </si>
  <si>
    <t>2.10. Замена газового крана на газопроводе диаметром до 32 мм</t>
  </si>
  <si>
    <t>Гидравлическое испытание трубопроводов</t>
  </si>
  <si>
    <t>27 шт.</t>
  </si>
  <si>
    <t>6,13 тн</t>
  </si>
  <si>
    <t>116 шт.</t>
  </si>
  <si>
    <t>1,09 тн</t>
  </si>
  <si>
    <t>1.1.1. Швы</t>
  </si>
  <si>
    <t xml:space="preserve">2.10. Проектная документация по расчету максимальных тепловых нагрузок </t>
  </si>
  <si>
    <t>269 шт.</t>
  </si>
  <si>
    <t>2.11. Дезинсекция, дератизация подвала</t>
  </si>
  <si>
    <t>2,3 тн</t>
  </si>
  <si>
    <t>106 шт.</t>
  </si>
  <si>
    <t>6,45 тн</t>
  </si>
  <si>
    <t>2.10. Обслуживание сетей газоснабжени и ВДГО, замена газового крана на газопроводе д 32 мм</t>
  </si>
  <si>
    <t>6,18 тн</t>
  </si>
  <si>
    <t>2.10. Демонтаж и монтаж новогодней елки</t>
  </si>
  <si>
    <t>2.13. Дезинсекция, дератизация подвала</t>
  </si>
  <si>
    <t>2.14. Обслуживание сетей газоснабжени и ВДГО</t>
  </si>
  <si>
    <t xml:space="preserve">2.15. Проектная документация по расчету максимальных тепловых нагрузок </t>
  </si>
  <si>
    <t>93 шт.</t>
  </si>
  <si>
    <t>2,57 тн</t>
  </si>
  <si>
    <t>1.1.4. Швы:</t>
  </si>
  <si>
    <t>2.10. Очистка кровли от снега и наледи над машинным отделение</t>
  </si>
  <si>
    <t>91 шт.</t>
  </si>
  <si>
    <t>3,27 тн</t>
  </si>
  <si>
    <t>2.11. Обслуживание сетей газоснабжени и ВДГО, замена сгона внутреннего газопровода д 50 мм</t>
  </si>
  <si>
    <t>1.2.4. Лифтовое оборудование</t>
  </si>
  <si>
    <t>24 шт.</t>
  </si>
  <si>
    <t>1,03 тн</t>
  </si>
  <si>
    <t>1.1.2. Стекольные работы</t>
  </si>
  <si>
    <t>1.2.6. Лифтовое оборудование</t>
  </si>
  <si>
    <t>Окраска задвижек, запорной арматуры</t>
  </si>
  <si>
    <t>1,38 тн</t>
  </si>
  <si>
    <t>0,44 тн</t>
  </si>
  <si>
    <t>1.2. ПОДГОТОВКА ТЕПЛОУЗЛА К ЗИМЕ (1 т/у):</t>
  </si>
  <si>
    <t>55 шт.</t>
  </si>
  <si>
    <t>74 шт.</t>
  </si>
  <si>
    <t>1,68 тн</t>
  </si>
  <si>
    <t>2.10. Очистка кровли от наледи и снега по периметру</t>
  </si>
  <si>
    <t>Окраска задвижек, запорной арматуры кузбасслаком.</t>
  </si>
  <si>
    <t>89 шт.</t>
  </si>
  <si>
    <t>5,94 тн</t>
  </si>
  <si>
    <t>2,1 тн</t>
  </si>
  <si>
    <t>2.9. Обрезка поросли бензопилой, секатором, корчевание пней, распил на краги и подготовка к вывозу</t>
  </si>
  <si>
    <t>37 шт.</t>
  </si>
  <si>
    <t>1,52 тн</t>
  </si>
  <si>
    <t>2.8. Прочистка ливнестоков</t>
  </si>
  <si>
    <t>1.1.3. Прочие работы</t>
  </si>
  <si>
    <t>фасад:</t>
  </si>
  <si>
    <t>переврезка, изменение уклона части пожарной лестницы</t>
  </si>
  <si>
    <t>кв.35:</t>
  </si>
  <si>
    <t>сварочные работы по устранению течи на стояке с частичной</t>
  </si>
  <si>
    <t>заменой трубопровода д 25 мм (1 п.м), устройство сгонов с муфтой</t>
  </si>
  <si>
    <t>и контргайкой</t>
  </si>
  <si>
    <t>ремонт поэтажного электрощитка со сменой 0-шины (1 шт.)</t>
  </si>
  <si>
    <t>вводной щит:</t>
  </si>
  <si>
    <t>замена спускников д 15 мм на стояке (1 шт.), устройство сгонов</t>
  </si>
  <si>
    <t>с муфтой и контргайкой (2 шт.)</t>
  </si>
  <si>
    <t>сварочные работы по замене участка розлива отопления</t>
  </si>
  <si>
    <t>д 76 мм (3,5 п.м), выемка грунта вручную из приямка для</t>
  </si>
  <si>
    <t>проведения работ</t>
  </si>
  <si>
    <t>косметический ремонт подъезда, тамбуров (14 шт.)</t>
  </si>
  <si>
    <t>кв.103:</t>
  </si>
  <si>
    <t>ремонт поэтажного щитка со сменой 0-шины (1 шт.)</t>
  </si>
  <si>
    <t>комплекс работ по ремонту, укреплению козырька (2 шт.)</t>
  </si>
  <si>
    <t>ремонтные работы по замене на стояках кранов шаровых д 20 мм (2 шт.)</t>
  </si>
  <si>
    <t>1.1.1. Вентиляция</t>
  </si>
  <si>
    <t>устройство вытяжки: пробивка кирпичной стены с кухни, закладка</t>
  </si>
  <si>
    <t>кирпичом несуществующего канала</t>
  </si>
  <si>
    <t>кв.18,19:</t>
  </si>
  <si>
    <t>ремонт поэтажного щитка со сменой автоматов на ток 25 А (2 шт.),</t>
  </si>
  <si>
    <t>0-шин (2 шт.)</t>
  </si>
  <si>
    <t>ремонт покрытия кровли промазкой поверхности мастикой</t>
  </si>
  <si>
    <t>кровельной (18 м2)</t>
  </si>
  <si>
    <t>сварочные работы по устранению течи на стояке д 25 мм (врезка)</t>
  </si>
  <si>
    <t>кв.82:</t>
  </si>
  <si>
    <t>сварочные работы по устранению течи на стояке отопления д 20 мм</t>
  </si>
  <si>
    <t>д 20 мм с устройством отводов д 20 мм (3 шт.)</t>
  </si>
  <si>
    <t>сварочные работы по устранению течи на стояке водоснабжения д 20 мм</t>
  </si>
  <si>
    <t>кв.61,38:</t>
  </si>
  <si>
    <t>ремонт поэтажного щитка со сменой автоматов на ток 25 А (2 шт.)</t>
  </si>
  <si>
    <t>сварочные работы по замене участка розлива ХВС д 50 мм (3 п.м)</t>
  </si>
  <si>
    <t>кв.42:</t>
  </si>
  <si>
    <t>сварочные работы по замене стояка ГВС д 20 мм (1 п.м), пробивка</t>
  </si>
  <si>
    <t>перекрытия (1 отв.)</t>
  </si>
  <si>
    <t>замена вентилей д 15 мм на стояке отопления (5 шт.)</t>
  </si>
  <si>
    <t>сварочные работы по восстановлению системы отопления со сменой:</t>
  </si>
  <si>
    <t>вентилей д 15 мм (10 шт.), д 32 мм (2 шт.), кранов шаровых д 25 мм (1 шт.),</t>
  </si>
  <si>
    <t>д 32 мм (2 шт.), врезка переходов в сети отопления (1 шт.)</t>
  </si>
  <si>
    <t>ямочный ремонт дворовой территории подсыпкой строй.мусором с использованием</t>
  </si>
  <si>
    <t>спецтехники (11 м2)</t>
  </si>
  <si>
    <t>промазка мастикой существующего покрытия кровли (40 м2)</t>
  </si>
  <si>
    <t>ремонт и укрепление поручней лестничного ограждения с</t>
  </si>
  <si>
    <t>применением электросварки (1 м2)</t>
  </si>
  <si>
    <t>кв.18:</t>
  </si>
  <si>
    <t>(2 п.м), пробивка перекрытия в подвале, устройство отводов,</t>
  </si>
  <si>
    <t>переходов, заглушек (4 шт.), изоляция стыков труб манжетами (1 шт.)</t>
  </si>
  <si>
    <t>сварочные работы по замене стояка канализации д 110 мм (1 п.м),</t>
  </si>
  <si>
    <t>изоляция стыков труб манжетами (2 стыка)</t>
  </si>
  <si>
    <t>кв.75:</t>
  </si>
  <si>
    <t>сварочные работы по устранению течи на стояке д 25 мм (1 врезка),</t>
  </si>
  <si>
    <t>устройство кранов шаровых д 25 мм (1 шт.), резьбовых соединений</t>
  </si>
  <si>
    <t>д 25 мм (2 шт.), сгонов с муфтой и контргайкой д 25 мм (2 шт.)</t>
  </si>
  <si>
    <t>ремонт групповых щитков со сменой автоматов на ток 25 А (1 шт.)</t>
  </si>
  <si>
    <t>замена кранов шаровых д 20 мм на стояках водоснабжения (2 шт.)</t>
  </si>
  <si>
    <t>кв.36, 41:</t>
  </si>
  <si>
    <t>(3 врезки)</t>
  </si>
  <si>
    <t>кв.11:</t>
  </si>
  <si>
    <t>замена кранов шаровых (спускника) д 15 мм на стояке (4 шт.)</t>
  </si>
  <si>
    <t>1.1.1. Мусорокамера</t>
  </si>
  <si>
    <t>10 подъезд:</t>
  </si>
  <si>
    <t>сварочные работы по закрытию канала мусоропровода, приварка</t>
  </si>
  <si>
    <t>кармана, закрытие железом дна канала (1 шт.)</t>
  </si>
  <si>
    <t>2.10. Обрезка поросли, кустарника</t>
  </si>
  <si>
    <t>сварочные работы по замене на стояке вентилей д 15 мм (1 шт.),</t>
  </si>
  <si>
    <t>замена на стояках отопления вентилей д  15, 20 мм (6 шт.),</t>
  </si>
  <si>
    <t>кранов шаровых д 15 мм (3 шт.)</t>
  </si>
  <si>
    <t>устройство заглушек на канализационный стояк (1 шт.)</t>
  </si>
  <si>
    <t>1,3 м3</t>
  </si>
  <si>
    <t>устройство решетки на цокольное окно (1 шт.)</t>
  </si>
  <si>
    <t xml:space="preserve">2.8. Дезинсекция, дератизация подвала </t>
  </si>
  <si>
    <t>2.9. Дератизация, дезинсекция подвалов, контейнерных площадок</t>
  </si>
  <si>
    <t>2.6. Покос территории</t>
  </si>
  <si>
    <t>2312 м2</t>
  </si>
  <si>
    <t>4576 м2</t>
  </si>
  <si>
    <t>3 м3</t>
  </si>
  <si>
    <t>2,5 м3</t>
  </si>
  <si>
    <t>3,5 м3</t>
  </si>
  <si>
    <t>5 м3</t>
  </si>
  <si>
    <t>2.9. Подсыпка торфа с использованием спецтехники</t>
  </si>
  <si>
    <t>2.6. Подсыпка торфа с использованием спецтехники</t>
  </si>
  <si>
    <t>2.7. Подсыпка торфа с использованием услуг спецтехники</t>
  </si>
  <si>
    <t>2.8. Подсыпка торфа с использованием спецтехники</t>
  </si>
  <si>
    <t>2.9. Подсыпка торфа с использованием услуг спецтехники</t>
  </si>
  <si>
    <t>2.7. Подсыпка торфа с использованием спецтехники</t>
  </si>
  <si>
    <t>2.8. Подсыпка торфа с использованием услуг спецтехники</t>
  </si>
  <si>
    <t>сварочные работы по замене розлива ХВС д 32 мм (7,5 п.м), замена</t>
  </si>
  <si>
    <t>на стояках кранов шаровых д 25 мм (1 шт.), вентилей д 20 мм (1 шт.),</t>
  </si>
  <si>
    <t>сгонов с муфтой и контргайкой д 20,25 мм (3 шт.)</t>
  </si>
  <si>
    <t>ремонт поэтажного щитка со сменой автоматов на ток 16 А (1 шт.)</t>
  </si>
  <si>
    <t>кв.127:</t>
  </si>
  <si>
    <t>сварочные работы по замене входного вентиля д 15 мм (1 шт.),</t>
  </si>
  <si>
    <t>устройство сгонов д 15 мм (2 шт.)</t>
  </si>
  <si>
    <t>2.5. Уборка придомовой территории от КГО используя спецтехнику</t>
  </si>
  <si>
    <t>32 чел./час.</t>
  </si>
  <si>
    <t>кв.29,73:</t>
  </si>
  <si>
    <t>ремонт кровли (60 м2)</t>
  </si>
  <si>
    <t>ремонт вводного электрощита со сменой вставок (1 шт.),</t>
  </si>
  <si>
    <t>ремонтные работы по замене участка стояка д 20 мм (1 п.м)</t>
  </si>
  <si>
    <t>ремонтые работы по замене канализационного трубопровода</t>
  </si>
  <si>
    <t>д 50 мм (3 п.м), установка ревизии (1 шт.), переходов (1 шт.),</t>
  </si>
  <si>
    <t>изоляция стыков труб манжетами (1 стык)</t>
  </si>
  <si>
    <t>сварочные работы по устранению течи на розливе ГВС д 50 мм</t>
  </si>
  <si>
    <t>(врезки)</t>
  </si>
  <si>
    <t>кв.8:</t>
  </si>
  <si>
    <t>сварочные работы на стояках со сменой вентилей д 15 мм (1 шт.),</t>
  </si>
  <si>
    <t>устройство сгонов с муфтой и к/гайкой (1 шт.)</t>
  </si>
  <si>
    <t>ремонт вводного электрощита со сменой вставок (1 шт.)</t>
  </si>
  <si>
    <t>устройство клумбы кирпичной (1 шт.)</t>
  </si>
  <si>
    <t>сварочные работы по замене канализационного стояка д 110 мм (4 м),</t>
  </si>
  <si>
    <t>устройство муфт компенсирующих (1 шт.), установка хомутов (1 шт.),</t>
  </si>
  <si>
    <t>изоляция стыков труб манжетами (2 стык)</t>
  </si>
  <si>
    <t>ремонт покрытия кровли (10 м2)</t>
  </si>
  <si>
    <t xml:space="preserve">Окраска задвижек </t>
  </si>
  <si>
    <t xml:space="preserve">1.1.1. Кровля </t>
  </si>
  <si>
    <t>кв.20,35:</t>
  </si>
  <si>
    <t>ремонт покрытия кровли (40 м2)</t>
  </si>
  <si>
    <t>установка автоматов на ток 16 А (1 шт.)</t>
  </si>
  <si>
    <t>кв.15:</t>
  </si>
  <si>
    <t>сварочные работы по замене вентилей д 20 мм (1 шт.) на стояках,</t>
  </si>
  <si>
    <t>устройство сгонов с муфтой и к/гайкой д 20 мм (1 шт.)</t>
  </si>
  <si>
    <t>замена спускников (кранов шаровых) д 15, 20 мм на стояках (5 шт.),</t>
  </si>
  <si>
    <t>1.1.1. ПРОЕМЫ</t>
  </si>
  <si>
    <t>установка окон ПВХ, с устройством отливов и откосов в соответствии</t>
  </si>
  <si>
    <t>с договором ООО "Монолитстрой"</t>
  </si>
  <si>
    <t xml:space="preserve">изготовление и монтаж металлической дверной коробки и </t>
  </si>
  <si>
    <t>полотна, монтаж (2,31 м2)</t>
  </si>
  <si>
    <t>окраска дверного проема (2,31 м2)</t>
  </si>
  <si>
    <t>сварочные работы по замене вентилей д 25 мм на стояке ХВС (1 шт.),</t>
  </si>
  <si>
    <t>устройство резьбового соединеия д 32 мм (1 шт.), контргайки д 32 мм</t>
  </si>
  <si>
    <t>кв.25:</t>
  </si>
  <si>
    <t>1 этаж:</t>
  </si>
  <si>
    <t>кв.37:</t>
  </si>
  <si>
    <t>ремонт поэтажного электрощитка со сменой автоматов на ток 16 А (1 шт.)</t>
  </si>
  <si>
    <t>Окраска задвижек кузбасслаком</t>
  </si>
  <si>
    <t>ремонтные работы по замене на стояках кранов шаровых д 20 мм (1 шт.),</t>
  </si>
  <si>
    <t>сгонов с муфтой и контргайкой д 20 мм (1 шт.)</t>
  </si>
  <si>
    <t>ремонт вводного электрощита со сменой автоматов на ток 16 А (1 шт.)</t>
  </si>
  <si>
    <t>замена кранов шаровых (спускников) д 15 мм на стояке (1 шт.)</t>
  </si>
  <si>
    <t>Покраска задвижек, запорной арматуры</t>
  </si>
  <si>
    <t>ремонтные работы по замене вентилей д 25 мм на стояке (1 шт.)</t>
  </si>
  <si>
    <t>ремонтные работы по замене на стояке кранов шаровых д 20 мм (1 шт.)</t>
  </si>
  <si>
    <t>вставок (2 шт.)</t>
  </si>
  <si>
    <t>устройство лестничного ограждения (3 п.м)</t>
  </si>
  <si>
    <t xml:space="preserve">1.1.3. Штукатурно-малярные работы </t>
  </si>
  <si>
    <t>окраска лестничного ограждения (2,1 м2)</t>
  </si>
  <si>
    <t>ремонт и восстановление электроснабжения в вводном щите с</t>
  </si>
  <si>
    <t>2.7. Распил упавшего дерева на краги,подготовка к вывозу</t>
  </si>
  <si>
    <t>сварочные работы по замене кранов шаровых (спускника) д 15 мм</t>
  </si>
  <si>
    <t>на стояке (1 шт.)</t>
  </si>
  <si>
    <t>сварочные работы по замене на стояках:</t>
  </si>
  <si>
    <t>сварочные работы по замене на стояках вентилей д 20 мм (1 шт.),</t>
  </si>
  <si>
    <t xml:space="preserve">сварочные работы по устранению течи на розливе д 32 мм, </t>
  </si>
  <si>
    <t>заменой на стояке вентилей д 20 мм (1 шт.), сгонов с муфтой и</t>
  </si>
  <si>
    <t>контргайкой д 20 мм (1 шт.)</t>
  </si>
  <si>
    <t xml:space="preserve">Окраска задвижек кузбасслаком </t>
  </si>
  <si>
    <t>ремонт задвижек д 50 мм со сменой болтов с гайками (1 шт.)</t>
  </si>
  <si>
    <t>50 м2</t>
  </si>
  <si>
    <t>ремонтные работы по замене канализационного трубопровода</t>
  </si>
  <si>
    <t>д 50 мм (6 п.м), установка тройников (1 шт.), установка ревизий (1 шт.),</t>
  </si>
  <si>
    <t>установка переходов, отводов (2 шт.), изоляция стыков труб манжетами</t>
  </si>
  <si>
    <t>1.1.3. ГВС</t>
  </si>
  <si>
    <t>замена вентилей д 15 мм на стояке ГВС (1 шт.)</t>
  </si>
  <si>
    <t xml:space="preserve">фланцевых соединений д до 80 мм (4 шт.). </t>
  </si>
  <si>
    <t>кв.46-49:</t>
  </si>
  <si>
    <t>сварочные работы по устранению течи на полотенцесушителе, с</t>
  </si>
  <si>
    <t>частичной заменой трубопровода д 20 мм (8 п.м)</t>
  </si>
  <si>
    <t>сварочные работы по устранению течи на стояке д 20 мм (врезка),</t>
  </si>
  <si>
    <t>пробивка перекрытия для проведения работ</t>
  </si>
  <si>
    <t>Установка кранов шаровых д 25 мм (1 шт.).</t>
  </si>
  <si>
    <t>Гидравлическое испытание трубопроводов систем отопления, водопровода и ГВС</t>
  </si>
  <si>
    <t>вентилей диаметром 15 мм (12 шт.), диаметром 25 мм (3 шт.)</t>
  </si>
  <si>
    <t>Перемещение блока ограждения используя спецтехнику</t>
  </si>
  <si>
    <t>1-6 подъезд:</t>
  </si>
  <si>
    <t>ремонт покрытия козырьков (70 м2)</t>
  </si>
  <si>
    <t>вентилей д 50,80  мм, клапанов обратных (5 шт.); ревизия</t>
  </si>
  <si>
    <t>Гидравлическое испытание трубопроводов отопления, водопровода и ГВС</t>
  </si>
  <si>
    <t>2.10. Очистка козырьков от наледи и снега</t>
  </si>
  <si>
    <t>восстановление системы отопления, батарей (устранение течи)</t>
  </si>
  <si>
    <t>с применением сварки (1 шт.)</t>
  </si>
  <si>
    <t>восстановление системы отопления с устройством спускников</t>
  </si>
  <si>
    <t>на стояках д 15 мм (2 шт.)</t>
  </si>
  <si>
    <t>установка автоматов на ток 63 А на поэтажный стояк эл./снабжения</t>
  </si>
  <si>
    <t>сварочные работы по замене розливов отопления д 32 мм (2 п.м), д 50 мм (1 п.м),</t>
  </si>
  <si>
    <t>устройство спускников д 15 мм (1 шт.), врезка штуцеров (2 шт.), сгонов (1 шт.)</t>
  </si>
  <si>
    <t>ремонт покрытия кровли, устройство деформационных швов с</t>
  </si>
  <si>
    <t>наклейкой дополнительных слоев (5 п.м), с использованием</t>
  </si>
  <si>
    <t>услуг автовышки (2 час.)</t>
  </si>
  <si>
    <t>вентилей д 50,80  мм, клапанов обратных (11 шт.); ревизия</t>
  </si>
  <si>
    <t>окраска задвижек кузмасслаком.</t>
  </si>
  <si>
    <t>вентилей д 15 мм (1 шт.), кранов шаровых д 15 мм (2 шт.),</t>
  </si>
  <si>
    <t>сварочные работы на стояках ГВС, со сменой:</t>
  </si>
  <si>
    <t>2.7. Благоустройство: посадка каштанов</t>
  </si>
  <si>
    <t>сварочные работы по устранению течи на розливе д 32 мм (врезка)</t>
  </si>
  <si>
    <t>замена кранов шаровых д 25 мм (1 шт.)</t>
  </si>
  <si>
    <t>вентилей д 50,80  мм, клапанов обратных (8 шт.); ревизия</t>
  </si>
  <si>
    <t xml:space="preserve">ревизия грязевиков наружным д 89 мм (1 шт.), </t>
  </si>
  <si>
    <t xml:space="preserve">Гидравлическое испытание трубопроводов систем отопления, водопровода и ГВС </t>
  </si>
  <si>
    <t>кв.14:</t>
  </si>
  <si>
    <t>замена кранов шаровых д 15 мм на стояке ГВС (1 шт.)</t>
  </si>
  <si>
    <t xml:space="preserve">наклейкой дополнительных слоев, с использованием услуг </t>
  </si>
  <si>
    <t>устройство светильника над подъездом (1 шт.)</t>
  </si>
  <si>
    <t>кв.38:</t>
  </si>
  <si>
    <t>замена сгона на трубопроводе д 15 мм (1 шт.)</t>
  </si>
  <si>
    <t>Дворовая территория: 1) ремонт малых архитектурных форм (лавочки, 3 шт.)</t>
  </si>
  <si>
    <t>2) Окраска МАФ (35,6 м2)</t>
  </si>
  <si>
    <t>ремонт штукатурки балконов (3 м2) с использованием услуг автовышки</t>
  </si>
  <si>
    <t>(2 час.)</t>
  </si>
  <si>
    <t>2.6. Прочистка вентиляционных коробов</t>
  </si>
  <si>
    <t>кв.56,57</t>
  </si>
  <si>
    <t>замена кранов шаровых д 25 мм на стояках (1 шт.)</t>
  </si>
  <si>
    <t>замена кранов шаровых (спускников) д 15 мм на стояках (2 шт.)</t>
  </si>
  <si>
    <t>Детск.площ-ка:</t>
  </si>
  <si>
    <t>1) ремонт малых архитектурных форм (песочница, спорт.комплекс)</t>
  </si>
  <si>
    <t>2) окраска МАФ (4,3 м2)</t>
  </si>
  <si>
    <t>ремонт и восстановление розлива ГВС, с устройством хомутов (5 шт.),</t>
  </si>
  <si>
    <t xml:space="preserve">изоляция трубопровода жгутами </t>
  </si>
  <si>
    <t>кв.56</t>
  </si>
  <si>
    <t>сварочные работы по замене вентилей д 25 мм (1 шт.), устройство</t>
  </si>
  <si>
    <t>сгонов д 25 мм (2 шт.)</t>
  </si>
  <si>
    <t>ремонт вводного щита со сменой вставок предохранительных (1 шт.)</t>
  </si>
  <si>
    <t>ревизия грязевиков наружным д 89 мм (1 шт.).</t>
  </si>
  <si>
    <t>замена вентиля д 15 мм на стояке водоснабжения (1 шт.)</t>
  </si>
  <si>
    <t>кв.29:</t>
  </si>
  <si>
    <t>сварочные работы по устранению течи на стояке д 25 мм,</t>
  </si>
  <si>
    <t>пробивка перекрытия,устройство отводов д 25 мм (1 шт.)</t>
  </si>
  <si>
    <t>замена кранов шаровых д 20 мм (1 шт.), устройство сгонов (1 шт.)</t>
  </si>
  <si>
    <t>сварочные работы по ремонту розлива отопления с сменой</t>
  </si>
  <si>
    <t>кранов шаровых д 25 мм (1 шт.), вентилей д 25 мм (1 шт.)</t>
  </si>
  <si>
    <t>ремонт покрытия кровли с устройством деформационнх швов с</t>
  </si>
  <si>
    <t>ревизия грязевиков наружным д 89 мм (1 шт.),</t>
  </si>
  <si>
    <t xml:space="preserve">Окраска задвижек, вентилей, кранов кузбасслаком </t>
  </si>
  <si>
    <t>Замена манометров (2 шт.), термометров (2 шт.).</t>
  </si>
  <si>
    <t xml:space="preserve">Окраска задвижек, кранов, вентилей кузбасслаком </t>
  </si>
  <si>
    <t>Установка манометров (2 шт.), термометров (2 шт.)</t>
  </si>
  <si>
    <t>Окраска задвижек, кранов, вентилей кузбасслаком.</t>
  </si>
  <si>
    <t>Установка манометров (4 шт.), термометров (4 шт.).</t>
  </si>
  <si>
    <t xml:space="preserve">Установка термометров (3 шт.), манометров (3 шт.). </t>
  </si>
  <si>
    <t>сварочные работы по устранению течи на стояке диаметром 20 мм</t>
  </si>
  <si>
    <t>(2 врезки)</t>
  </si>
  <si>
    <t>Замена манометров (4 шт.), термометров (5 шт.).</t>
  </si>
  <si>
    <t>кв.67:</t>
  </si>
  <si>
    <t>ремонтные работы по замене вентилей д 20 мм (1 шт.),</t>
  </si>
  <si>
    <t>устройство сгонов д 20 мм (2 шт.)</t>
  </si>
  <si>
    <t>(врезка 1)</t>
  </si>
  <si>
    <t>сварочные работы по устранению течи на стояке д 20 мм (2 врезки)</t>
  </si>
  <si>
    <t xml:space="preserve">подвал, кв.18: </t>
  </si>
  <si>
    <t>автоматов на ток 25 А (3 шт.)</t>
  </si>
  <si>
    <t>Отопление: замена спускников д 15 мм (1 шт.), кранов шаровых д 20 мм (3 шт.),</t>
  </si>
  <si>
    <t>д 25 мм (1 шт.), сгонов д 20 мм (4 шт.), 25 мм (1 шт.)</t>
  </si>
  <si>
    <t>Обрезка деревьев (5 шт.)  с использованием услуг автовышки (5 час.)</t>
  </si>
  <si>
    <t>21 чел./час.</t>
  </si>
  <si>
    <t>Обрезка деревьев (1 шт.) с использованием услуг автовышки (2 час.), распил</t>
  </si>
  <si>
    <t>деревьев на краги, разбор и подготовка к вывозу</t>
  </si>
  <si>
    <t>1.1.1. Стекольные работы:</t>
  </si>
  <si>
    <t>сварочные работы по восстановлению розлива ГВС со сменой:</t>
  </si>
  <si>
    <t>спускников д 15 мм на стояках (4 шт.), трубопровода д 50 мм (6 м)</t>
  </si>
  <si>
    <t>замена на стояках водоснабжения кранов шаровых д 15 мм (3 шт.)</t>
  </si>
  <si>
    <t>сварочные работы по устранению течи на стояке со сменой</t>
  </si>
  <si>
    <t>кранов шаровых д 15 мм (1 шт.), устройство сгонов с муфтой (2 шт.)</t>
  </si>
  <si>
    <t>кв.171:</t>
  </si>
  <si>
    <t>сварочные работы по замене канализационного стояка д 110 мм (1 п.м)</t>
  </si>
  <si>
    <t>устройство фасонных частей - переходов (1 шт.),</t>
  </si>
  <si>
    <t>кв.202:</t>
  </si>
  <si>
    <t>1.3. ПОДГОТОВКА ТЕПЛОУЗЛА К ЗИМЕ (1 т/у, 1 приемное устройство)</t>
  </si>
  <si>
    <t xml:space="preserve">Окраска задвижек, кранов, вентилей кузбасслаком . </t>
  </si>
  <si>
    <t>ГВС: сварочные работы по замене вентилей д 15 мм (1 шт.), д 20 мм (1 шт.), д 25 мм (1 шт.),</t>
  </si>
  <si>
    <t>кранов шаровых д 20 мм (2 шт.), д 25 мм (1 шт.), устройство сгонов д до 25 мм (2 шт.).</t>
  </si>
  <si>
    <t>Установка термометров (2 шт.), манометров (3 шт.)</t>
  </si>
  <si>
    <t>ревизия грязевиков наружным д 89 мм (2 шт.), фланцевых соединений д 80 мм (4 шт.).</t>
  </si>
  <si>
    <t>вентилей д 50,80  мм, клапанов обратных (5 шт.);</t>
  </si>
  <si>
    <t>ревизия грязевиков наружным д 89 мм (2 шт.), фланцевых соединений д 80 мм (2 шт.).</t>
  </si>
  <si>
    <t>Окраска задвижек, кранов, вентилей кузбасслаком</t>
  </si>
  <si>
    <t>кв.57:</t>
  </si>
  <si>
    <t>сварочные работы по устранению  течи на стояке д 20 мм (врезка)</t>
  </si>
  <si>
    <t>кв.203:</t>
  </si>
  <si>
    <t>ремонт покрытия кровли (70 м2)</t>
  </si>
  <si>
    <t>изготовление и установка песочницы, используя спецтехнику; ремонт качелей со</t>
  </si>
  <si>
    <t>окраска малых архитектурных форм (8,8 м2)</t>
  </si>
  <si>
    <t>кв.35,68,76,70:</t>
  </si>
  <si>
    <t xml:space="preserve"> Окраска задвижек , кранов, вентилей</t>
  </si>
  <si>
    <t xml:space="preserve">грязевиков (2 шт.). </t>
  </si>
  <si>
    <t>Замена кранов шаровых д 25 мм (3 шт.), спускников д 15 мм (1 шт.)</t>
  </si>
  <si>
    <t>В соответствии с договором АО "Газпром газораспределение Тверь"</t>
  </si>
  <si>
    <t>1.2.5. Лифты</t>
  </si>
  <si>
    <t>1) замена электронного оборудования станции управления лифтом</t>
  </si>
  <si>
    <t>2) замена тяговых канатов лифта в соответствии с договором</t>
  </si>
  <si>
    <t>2.4. Покос придомовой территории</t>
  </si>
  <si>
    <t>546 м2</t>
  </si>
  <si>
    <t>1839 м2</t>
  </si>
  <si>
    <t>3637 м2</t>
  </si>
  <si>
    <t>2.5. Покос придомовой территории</t>
  </si>
  <si>
    <t>3248 м2</t>
  </si>
  <si>
    <t>532 м2</t>
  </si>
  <si>
    <t>2025 м2</t>
  </si>
  <si>
    <t>окраска малых архитектурных форм (лавочки, 3 шт.)</t>
  </si>
  <si>
    <t>1) окраска малых архитектурных форм (лавочки, 2 шт., 3,6 м2)</t>
  </si>
  <si>
    <t>кв.13,60,58:</t>
  </si>
  <si>
    <t>ремонт покрытия кровли (30 м2)</t>
  </si>
  <si>
    <t>вентилей д 50,80  мм, клапанов обратных, регулятора температуры (12 шт.);</t>
  </si>
  <si>
    <t xml:space="preserve">Гидравлическое испытание трубопроводов (405 п.м). </t>
  </si>
  <si>
    <t>ремонт поэтажного электрощитка со сменой автоматов на ток 16 А (4 шт.)</t>
  </si>
  <si>
    <t>ремонт створки дверей шахты лифта 6 этажа, в соответствии с</t>
  </si>
  <si>
    <t>договором ООО "СО "Инжтехсервис"</t>
  </si>
  <si>
    <t>сварочные работы по замене участка розлива ХВС д 89 мм (3 п.м),</t>
  </si>
  <si>
    <t>установка вентилей на стояках д 25 мм (1 шт.)</t>
  </si>
  <si>
    <t>автоматов на ток 16 А (2 шт.)</t>
  </si>
  <si>
    <t>5 подъезд:</t>
  </si>
  <si>
    <t>восстановление освещения у входа в подъезд с прокладкой</t>
  </si>
  <si>
    <t>эл.провода (2 п.м), устройство и подключение патрона,</t>
  </si>
  <si>
    <t>выключателя</t>
  </si>
  <si>
    <t>(24 м2+7 м2+20 м2+3 м2)</t>
  </si>
  <si>
    <t>окраска малых архитектурных форам (лавочки 3 шт.,1,59 м2)</t>
  </si>
  <si>
    <t>грязевиков наружным д 89 мм (1 шт.).</t>
  </si>
  <si>
    <t>вводной эл.щит:</t>
  </si>
  <si>
    <t xml:space="preserve">1.1.1. Стены </t>
  </si>
  <si>
    <t xml:space="preserve">заделка отверстий цементным раствором мест прохода </t>
  </si>
  <si>
    <t>трубопровода</t>
  </si>
  <si>
    <t>1.1.1. Малярные работы</t>
  </si>
  <si>
    <t>1-5 подъезд:</t>
  </si>
  <si>
    <t>покраска металлических поверхностей дверей (17,40 м2)</t>
  </si>
  <si>
    <t>покраска металлического ограждения (4 м2)</t>
  </si>
  <si>
    <t>1.1.2. Малярные работы</t>
  </si>
  <si>
    <t>окраска металлических поверхностей дверей (17,4 м2)</t>
  </si>
  <si>
    <t>(2 п.м), устройство крестовин (1 шт.), муфт (1 шт.), хомутов (4 шт.),</t>
  </si>
  <si>
    <t>вентилей д 50,80  мм, клапанов обратных (8 шт.); клапанов предохранительных (2 шт.),</t>
  </si>
  <si>
    <t>ревизия грязевиков наружным д 89 мм (2 шт.), фланцевых соединений д 80 мм (16 шт.),</t>
  </si>
  <si>
    <t>Окраска запорной арматуры кузбасским лаком (9 шт.)</t>
  </si>
  <si>
    <t>замена вентилей д 20 мм на стояке ХВС (1 шт.)</t>
  </si>
  <si>
    <t>ремонт поверхности потолка (2 м2)</t>
  </si>
  <si>
    <t>эмалевая окраска поручней (7,99 м2)</t>
  </si>
  <si>
    <t>вентилей д 50,80  мм, клапанов обратных (8 шт.),</t>
  </si>
  <si>
    <t>Окраска запорной арматуры кузбасслаком.</t>
  </si>
  <si>
    <t>кв.50,34:</t>
  </si>
  <si>
    <t>4, 2 подъезд:</t>
  </si>
  <si>
    <t>вставок предохранительных, подключением устройств</t>
  </si>
  <si>
    <t>фланцевых соединений д 80 мм (4 шт.).</t>
  </si>
  <si>
    <t xml:space="preserve">вентилей д 50,80  мм (8 шт.), ревизия грязевиков наружным д 89 мм (1 шт.), </t>
  </si>
  <si>
    <t xml:space="preserve">Врезка спускников д 15 мм в стояки (2 шт.). </t>
  </si>
  <si>
    <t>ревизия грязевиков наружным д 89 мм (2 шт.).</t>
  </si>
  <si>
    <t>Изготовление и монтаж конька из оцинкованной стали (1 шт.)</t>
  </si>
  <si>
    <t>покраска металлической поверхности дверей (17,4 м2)</t>
  </si>
  <si>
    <t>покраска металлической поверхности перил (1,81 м2)</t>
  </si>
  <si>
    <t xml:space="preserve">вентилей д 50,80  мм (6 шт.);ревизия грязевиков наружным д 89 мм (1 шт.), </t>
  </si>
  <si>
    <t>замена вентилей д 25 мм (1 шт.) на стояке ГВС</t>
  </si>
  <si>
    <t>сварочные работы по замене канализационного трубопровода</t>
  </si>
  <si>
    <t>д 110 мм (3 п.м), врезка муфт (3 шт.), тройников (2 шт.),</t>
  </si>
  <si>
    <t>установка перехода ПП 110 мм (1 шт.), изоляция стыков труб</t>
  </si>
  <si>
    <t>манжетами (3 стыка)</t>
  </si>
  <si>
    <t>Окраска задвижек кузбасслаком (23 шт.).</t>
  </si>
  <si>
    <t>Изготовление и установка конька из оцинкованной стали (1 шт.)</t>
  </si>
  <si>
    <t>сварочные работы по ремонту батарей, замена сгонов</t>
  </si>
  <si>
    <t>к батареи (кв.41)</t>
  </si>
  <si>
    <t>Обрезка дверевьев (1 шт.) с использованием услуг автовышки (1 час.)</t>
  </si>
  <si>
    <t>сварочные работы по устранению течи на подводке до входного</t>
  </si>
  <si>
    <t>вентиля, со сменой вентиля д 15 мм (1 шт.), сгона (1 шт.)</t>
  </si>
  <si>
    <t xml:space="preserve">сварочные работы по устранению течи на стояке диаметром 20 мм </t>
  </si>
  <si>
    <t>сварочные работы по устранению течи на стояке отопления</t>
  </si>
  <si>
    <t>д 32 мм (врезка)</t>
  </si>
  <si>
    <t>ремонт вводного электрощита со сменой вставок (2 шт.)</t>
  </si>
  <si>
    <t>Замена термометров (2 шт.), термометров (2 шт.).</t>
  </si>
  <si>
    <t>Замена розлива отопления д 89 мм (1,5 п.м)</t>
  </si>
  <si>
    <t>кв.68:</t>
  </si>
  <si>
    <t>восстановление стены балкона с устройством кирпичной кладки</t>
  </si>
  <si>
    <t>верхних рядов (0,1 м3)</t>
  </si>
  <si>
    <t>ремонт покрытия кровли из наплавляемых материалов (30 м2)</t>
  </si>
  <si>
    <t>ремонт штукатурки поверхности стены машинного отделения наружной (4 м2)</t>
  </si>
  <si>
    <t>Окраска малых архитектурных форм (лавочки, качели  - 9,72 м2)</t>
  </si>
  <si>
    <t>ремонтные работы по восстановлению канализационной системы</t>
  </si>
  <si>
    <t>с устройством заглушек д 50,100 мм (3 шт.), изоляция стыков труб</t>
  </si>
  <si>
    <t>цоколь:</t>
  </si>
  <si>
    <t>ремонт штукатурки поверхности стен (3 м2)</t>
  </si>
  <si>
    <t>окраска малых архитектурных форм (лавочки, 2,95 м2)</t>
  </si>
  <si>
    <t>замена канализационного трубопровода д 50 мм (2,5 п.м),</t>
  </si>
  <si>
    <t>устройство фасонных частей переходов, отводов, ревизий (4 шт.),</t>
  </si>
  <si>
    <t>Замена кранов шаровых д 25 мм (1 шт.).</t>
  </si>
  <si>
    <t>вентилей д 50,80  мм, клапанов обратных (7 шт.);</t>
  </si>
  <si>
    <t>Окраска задвижек кузбасслаком (30 шт.).</t>
  </si>
  <si>
    <t>Установка спускников д 15 мм на стояки (1 шт.)</t>
  </si>
  <si>
    <t>окраска поверхности стены (6 м2)</t>
  </si>
  <si>
    <t>эл.щитовая:</t>
  </si>
  <si>
    <t>изготовление и монтаж металличекой коробки и полотна</t>
  </si>
  <si>
    <t>окраска металлического дверного полотна и коробки (3,78 м2)</t>
  </si>
  <si>
    <t>кв.10:</t>
  </si>
  <si>
    <t>ремонт поэтажного щитка со сменой автоматов на ток 16 А (1 шт.),</t>
  </si>
  <si>
    <t>устройство зажима винтового на стояк электроснабжения (1 шт.)</t>
  </si>
  <si>
    <t>Окраска запорной арматуры кузбасслаком</t>
  </si>
  <si>
    <t>клапанов обратных (2 шт.);</t>
  </si>
  <si>
    <t>Замена на стояках ГВС:</t>
  </si>
  <si>
    <t>вентилей (спускников) д 15 мм (6 шт.), кранов шаровых д 25 мм (1 шт.),</t>
  </si>
  <si>
    <t>вентилей д 25 мм (1 шт.), кранов шаровых д 20 мм (2 шт.), сгонов д 20 мм (2 шт.)</t>
  </si>
  <si>
    <t>вентилей д 15 мм (1 шт.), кранов шаровых д 15 мм (2 шт.)</t>
  </si>
  <si>
    <t>Окраска малых архитектурных форм (лавочек - 2 шт.)</t>
  </si>
  <si>
    <t>кв.4,78:</t>
  </si>
  <si>
    <t>кв.1:</t>
  </si>
  <si>
    <t>ремонт и восстановление герметизации стыков стеновых панелей</t>
  </si>
  <si>
    <t>со вскрытием швов (5 п.м)</t>
  </si>
  <si>
    <t xml:space="preserve">подвал по </t>
  </si>
  <si>
    <t>сварочные работы по устранению течи и прочистке стояка д 15 мм,</t>
  </si>
  <si>
    <t>устройство отводов д 15 мм (2 шт.)</t>
  </si>
  <si>
    <t>кв.69:</t>
  </si>
  <si>
    <t>вентилей д 50,80  мм, клапанов обратных (7 шт.), предохранительных (1 шт.);</t>
  </si>
  <si>
    <t>Замена участка розлива ГВС д 89 мм (1 п.м), устройство кранов шаровых д 20 мм (2 шт.)</t>
  </si>
  <si>
    <t>вентилей д 50,80  мм, клапанов обратных (5 шт.), предохранительных (1 шт.);</t>
  </si>
  <si>
    <t>ревизия грязевиков наружным д 89 мм (2 шт.), фланцевых соединений д 80 мм (6 шт.).</t>
  </si>
  <si>
    <t>кв.31, 68:</t>
  </si>
  <si>
    <t>ремонт поэтажного щитка со сменой автоматов на ток 25 А (1 шт.),</t>
  </si>
  <si>
    <t>на ток 16 А (1 шт.)</t>
  </si>
  <si>
    <t xml:space="preserve">восстановление герметизации стыков стеновых панелей </t>
  </si>
  <si>
    <t>вентилей д 50,80  мм, клапанов обратных (18 шт.), предохранительных (2 шт.);</t>
  </si>
  <si>
    <t>сварочные работы по устранению течи и замене полотенцесушителя</t>
  </si>
  <si>
    <t>д 20 мм (2 п.м), устройство кранов шаровых (1 шт.)</t>
  </si>
  <si>
    <t>вентилей д 50,80  мм, клапанов обратных (8 шт.), предохранительных (1 шт.); ревизия</t>
  </si>
  <si>
    <t>Окраска задвижек, кранов, вентилей кузбасским лаком</t>
  </si>
  <si>
    <t>Замена трубопровода д 20 мм (4 п.м).</t>
  </si>
  <si>
    <t>вентилей д 50,80  мм, клапанов обратных (4 шт.), предохранительных (1 шт.);</t>
  </si>
  <si>
    <t>Замена участка трубопровода ГВС д 25 мм (3 п.м), врезка спускников д 15 мм (2 шт.)</t>
  </si>
  <si>
    <t>Замена участка розлива отопления д 50 мм (2,5 п.м), врезка спускников д 15 мм</t>
  </si>
  <si>
    <t>1.1.3. Швы</t>
  </si>
  <si>
    <t>кв.121:</t>
  </si>
  <si>
    <t>герметизация стыков стеновых панелей герметиком (10 п.м)</t>
  </si>
  <si>
    <t>Врезка спускника в стояки ГВС д 15 мм (1 шт.)</t>
  </si>
  <si>
    <t>Замена участка розлива ГВС д 89 мм (1,5 п.м)</t>
  </si>
  <si>
    <t>кв.65:</t>
  </si>
  <si>
    <t>ремонт поэтажного эл.щитка со сменой автоматов на ток 16 А (1 шт.)</t>
  </si>
  <si>
    <t>клапанов обратных, задвижек д 50,80 мм со снятием с места (7 шт.), набивкой</t>
  </si>
  <si>
    <t>2. БЛАГОУСТРОЙСТВО</t>
  </si>
  <si>
    <t>обрезка деревьев  (1 шт.), с использованием услуг автовышки (0,5 час.)</t>
  </si>
  <si>
    <t>Окраска малых архитектурных форм (лавочек)</t>
  </si>
  <si>
    <t>2.8. Дезинсекция подвала ООО "ВЭЛГА"</t>
  </si>
  <si>
    <t xml:space="preserve">2.7. Дезинсекция, дератизация подвала </t>
  </si>
  <si>
    <t xml:space="preserve">Окраска задвижек кузбасслаком. </t>
  </si>
  <si>
    <t>Гидравлическое испытание трубопроводов систем отопления, водопровода</t>
  </si>
  <si>
    <t>горячего водоснабжения</t>
  </si>
  <si>
    <t>Изготовление и монтаж хомутов для крепления труб (0,7 п.м)</t>
  </si>
  <si>
    <t>д 110 мм (2 п.м)</t>
  </si>
  <si>
    <t>кв.31:</t>
  </si>
  <si>
    <t xml:space="preserve">Окраска задвижек, вентилей кузбасслаком. </t>
  </si>
  <si>
    <t>Замена кранов шаровых д 20 мм на стояках (1 шт.)</t>
  </si>
  <si>
    <t>разбор и подготовка к вывозу (3 шт.)</t>
  </si>
  <si>
    <t>Обрезка деревьев с использованием услуг автовышки (2,5 час.), распил деревьев,</t>
  </si>
  <si>
    <t>сварочные работы по устранению течи на стояке водоснабжения (2 врезки),</t>
  </si>
  <si>
    <t xml:space="preserve">сварочные работы по замене канализационного стояка д 110 мм (4 п.м), </t>
  </si>
  <si>
    <t>устройство фасонных частей, пробивка перекрытия</t>
  </si>
  <si>
    <t>2. Изготовление и монтаж лавочки</t>
  </si>
  <si>
    <t>сварочные работы по устранению течи на розливе д 76 мм (врезка)</t>
  </si>
  <si>
    <t>кв.32,83:</t>
  </si>
  <si>
    <t>сварочные работы по устранению течи на стояке отопления д 20 мм (кв.32),</t>
  </si>
  <si>
    <t>устранение течи батарей (кв.83) - 2 врезки</t>
  </si>
  <si>
    <t>1.4. ПОДГОТОВКА ТЕПЛОУЗЛА К ЗИМЕ (2 т/у):</t>
  </si>
  <si>
    <t>Окраска металлического ограждения (73,23 м2)</t>
  </si>
  <si>
    <t>ремонт вводного электрощита со сменой вставок (3 шт.)</t>
  </si>
  <si>
    <t>сварочные работы п устранению течи на вводе ХВС,</t>
  </si>
  <si>
    <t>замена вентиля д 20 мм (1 шт.)</t>
  </si>
  <si>
    <t>ремонт штукатурки фасада, цоколя (8,3 м2), окраска водоэмульсион-</t>
  </si>
  <si>
    <t>ными составами поверхности фасада, цоколя (61,5 м2)</t>
  </si>
  <si>
    <t>кв.16,28:</t>
  </si>
  <si>
    <t>Закрепление отливов водосточных труб (4 шт.)</t>
  </si>
  <si>
    <t>автовышки (10 п.м)</t>
  </si>
  <si>
    <t>сварочные работы по устранению течи на стояке д 25 мм, заменой</t>
  </si>
  <si>
    <t>вентиля д 25 мм (1 шт.), вскрытие полов для проведения сварочных</t>
  </si>
  <si>
    <t>работ</t>
  </si>
  <si>
    <t>установка автоматов  на ток 100 А 3-х фазных (1 шт.)</t>
  </si>
  <si>
    <t xml:space="preserve">1 т/у, бойлер, элеватор: ГВС, отопление - </t>
  </si>
  <si>
    <t xml:space="preserve">вентилей д 50,80  мм (3 шт.); ревизия грязевиков наружным д 89 мм (1 шт.), </t>
  </si>
  <si>
    <t>ревизия предохранительного клапана д 80 мм (1 шт.).</t>
  </si>
  <si>
    <t>Отопление: сварочные работы по замене кранов шаровых д 50 мм (4 шт.),</t>
  </si>
  <si>
    <t>кранов шаровых д 32 мм (1 шт.), трубопровода д 25 мм (10 п.м), трубопровода д 89 мм</t>
  </si>
  <si>
    <t>(0,5 п.м), изготовление и монтаж хомутов для крепления трубопровода</t>
  </si>
  <si>
    <t>восстановление освещения в подвале, прокладка кабеля (2 м)</t>
  </si>
  <si>
    <t>1-6,8 подъезд:</t>
  </si>
  <si>
    <t>ремонт и восстановление цементного покрытия крылец (9 ступеней)</t>
  </si>
  <si>
    <t xml:space="preserve">ГВС, отопление - </t>
  </si>
  <si>
    <t xml:space="preserve">ревизия грязевиков наружным д 89 мм (2 шт.), </t>
  </si>
  <si>
    <t>3) окраска металлического ограждения (60,65 м2)</t>
  </si>
  <si>
    <t>ремонт и восстановление электроснабжения в вводном эл.щите</t>
  </si>
  <si>
    <t>со сменой вставок предохранительных на подвал (1 шт.)</t>
  </si>
  <si>
    <t xml:space="preserve">1 т/у, элеватор: ГВС, отопление - </t>
  </si>
  <si>
    <t>ревизия грязевиков наружным д 89 мм (2 шт.)</t>
  </si>
  <si>
    <t>ГВС: замена вентилей на стояках д 15 мм (1 шт.).</t>
  </si>
  <si>
    <t xml:space="preserve">предохранительного клапана д 80 мм (1 шт.). </t>
  </si>
  <si>
    <t>изготовление и монтаж хомутов для крепления трубопровода (0,5 п.м)</t>
  </si>
  <si>
    <t>ГВС: сварочные работы по замене трубопровода д 20 мм (2 п.м), устройство муфт (4 шт.),</t>
  </si>
  <si>
    <t>восстановление электроснабжения в вводном эл.щите со сменой</t>
  </si>
  <si>
    <t>подвал,т/у:</t>
  </si>
  <si>
    <t>восстановление освещения с устройством проводки (2 п.м), навеской</t>
  </si>
  <si>
    <t>светильников (2 шт.)</t>
  </si>
  <si>
    <t>1) обрезка деревьев (1 шт.) с использованием услуг автовышки (1,5 час.), распил</t>
  </si>
  <si>
    <t>2.7. Обрезка поросли бензопилой</t>
  </si>
  <si>
    <t>устройством врезки кранов шаровых д 15 мм (1 шт.)</t>
  </si>
  <si>
    <t>1.2.4. Отопление:</t>
  </si>
  <si>
    <t>сварочные работы по ремонту системы отопления с устройством</t>
  </si>
  <si>
    <t>врезки кранов шаровых д 15 мм в стояки (2 шт.)</t>
  </si>
  <si>
    <t>1-4 подъезд:</t>
  </si>
  <si>
    <t>косметический ремонт входных групп (4 шт.)</t>
  </si>
  <si>
    <t>смена покрытия кровли козырьков входных групп на покрытия</t>
  </si>
  <si>
    <t>из наплавляемых материалов (40 м2)</t>
  </si>
  <si>
    <t>деревьев на краги (в том числе и упавшего дерева), разбор и подготовка к вывозу</t>
  </si>
  <si>
    <t>ремонтные работы по выводу розетки от вводного щита:</t>
  </si>
  <si>
    <t>прокладка кабеля (2 п.м), устройство розетки (1 шт.)</t>
  </si>
  <si>
    <t>1) спил деревьев (1 шт.) с использованием услуг автовышки (1 час.), распил деревьев</t>
  </si>
  <si>
    <t>на краги, разбор и подготовка к вывозу</t>
  </si>
  <si>
    <t>ремонт вводного эл.щита со сменой вставок предохранительных (1)</t>
  </si>
  <si>
    <t>сврочные работы по устранению течи на розливе д 89 мм (врезка)</t>
  </si>
  <si>
    <t>прием.уст-во:</t>
  </si>
  <si>
    <t>изготовление и монтаж хомутов для крепления труб (1,2 п.м)</t>
  </si>
  <si>
    <t>Окраска задвижек кузбасслаком (10 шт.).</t>
  </si>
  <si>
    <t>ремонт поэтажного эл.щита со сменой кабеля (2 п.м), зачистка</t>
  </si>
  <si>
    <t>контактов, подключение</t>
  </si>
  <si>
    <t>сварочные работы по замене стояка ХВС д 25 мм (3 п.м)</t>
  </si>
  <si>
    <t>сварочные работы по восстановлению системы отопления с устройством</t>
  </si>
  <si>
    <t>вентилей д 20 мм (1 шт.), кранов шаровых д 15 мм (1 шт.), переврезка</t>
  </si>
  <si>
    <t>трубопровода д 50 мм (2 врезки)</t>
  </si>
  <si>
    <t>кв.15,60:</t>
  </si>
  <si>
    <t>ремонт покрытия кровли (110 м2)</t>
  </si>
  <si>
    <t>ремонт вводного эл.щита со сменой 0-колодки (1 шт.), вставок (1 шт.)</t>
  </si>
  <si>
    <t xml:space="preserve">кв.55: </t>
  </si>
  <si>
    <t>замена автоматов на ток 16 А в поэтажном щитке (1 шт.)</t>
  </si>
  <si>
    <t>Замена вентиля д 25 мм на стояке ГВС со сваркой (1 шт.)</t>
  </si>
  <si>
    <t>на ток 100 А на стояк электроснабжения (1 шт.), замена вставок (1 шт.)</t>
  </si>
  <si>
    <t>восстановление электроснабжения в подвале с устройством проводки (2 м),</t>
  </si>
  <si>
    <t>подключение розетки для проведения сварочных работ (1 шт.)</t>
  </si>
  <si>
    <t>кв.21:</t>
  </si>
  <si>
    <t>8,75 чел./час.</t>
  </si>
  <si>
    <t>Установка циркуляционного насоса</t>
  </si>
  <si>
    <t>1) обрезка деревьев (6 шт.) с использованием услуг автовышки (4 час.), распил</t>
  </si>
  <si>
    <t>Установка циркуляционного насоса (1 шт.), установка обратного клапана (1 шт.),</t>
  </si>
  <si>
    <t>установка кранов шаровых д 20 мм (1 шт.)</t>
  </si>
  <si>
    <t>подвал, т/у:</t>
  </si>
  <si>
    <t>установка автоматов на ток 25 А (1 шт.), на ток 16 А (1 шт.)</t>
  </si>
  <si>
    <t>1.1.4. Кровля:</t>
  </si>
  <si>
    <t>1) сварочные работы по восстановлению части ограждения (со стороны магазина, 5 м2)</t>
  </si>
  <si>
    <t>2) изготовление и монтаж лавочки (1 шт.)</t>
  </si>
  <si>
    <t>3) окраска металлического ограждения (со стороны магазина, 81,24 м2)</t>
  </si>
  <si>
    <t>кв.248,99-103:</t>
  </si>
  <si>
    <t>сварочные работы по замене канализационного стояка д 110 мм (0,8 м),</t>
  </si>
  <si>
    <t>д 50 мм (2,5 п.м), устройство фасонных частей - муфт, тройников, ревизий,</t>
  </si>
  <si>
    <t>заглушек, переходов, уголков, изоляция стыков труб манжетами. Пробивка</t>
  </si>
  <si>
    <t>перекрытия для проведения работ.</t>
  </si>
  <si>
    <t>1-4 под-зд:</t>
  </si>
  <si>
    <t>замена вентиля д 15 мм на трубопроводе (1 шт.)</t>
  </si>
  <si>
    <t xml:space="preserve">1) восстановление контейнерной площадки, используя спецтехнику </t>
  </si>
  <si>
    <t>2) окраска водоэмульсионными составами контейнерной площадки (52,5 м2)</t>
  </si>
  <si>
    <t>замена вентилей д 15,20 мм (2 шт.), изготовление и монтаж</t>
  </si>
  <si>
    <t>хомутов для крепления труб (0,5 п.м)</t>
  </si>
  <si>
    <t>1) Окраска металлического ограждения (95,85 м2)</t>
  </si>
  <si>
    <t xml:space="preserve">2) восстановление контейнерной площадки, используя спецтехнику </t>
  </si>
  <si>
    <t>3) окраска водоэмульсионными составами контейнерной площадки (52,5 м2)</t>
  </si>
  <si>
    <t>9 подъезд:</t>
  </si>
  <si>
    <t>сварочные работы по восстановлению системы отопления:</t>
  </si>
  <si>
    <t>переврезка участка трубопровода д 89 мм (0,5 п.м)</t>
  </si>
  <si>
    <t>кв.98:</t>
  </si>
  <si>
    <t>сварочные работы по устранению течи батарей с устройством</t>
  </si>
  <si>
    <t>резьбового соединения, муфты с контргайкой д 15 мм (2 шт.)</t>
  </si>
  <si>
    <t>подвал, по кв.113: сварочные работы по устранению течи на полотенцесушителе,</t>
  </si>
  <si>
    <t>замена вентиля д 20 мм (1 шт.), устройство хомутов</t>
  </si>
  <si>
    <t>9 чел./час.</t>
  </si>
  <si>
    <t>Сварочные работы по восстановлению системы отопления: замена участка</t>
  </si>
  <si>
    <t>трубопровода д 89 мм (0,5 п.м), кранов шаровых д 20 мм (3 шт.), сгонов в сборе</t>
  </si>
  <si>
    <t>с муфтой и контргайкой д 20 мм (2 шт.); изготовление и монтаж хомутов для</t>
  </si>
  <si>
    <t>крепления трубопровода (0,7 п.м).</t>
  </si>
  <si>
    <t>кв.17,43:</t>
  </si>
  <si>
    <t>сварочные работы по устранению течи на стояке д 20 мм (2 врезка)</t>
  </si>
  <si>
    <t>1 подъезд, 6-8 этажи: восстановление электролинии по стояку: прокладка</t>
  </si>
  <si>
    <t>кабеля с креплением (10 п.м), устройство 0-колодки в щитовой</t>
  </si>
  <si>
    <t>1) ремонт малых архитектурных форм (песочница)</t>
  </si>
  <si>
    <t>2) окраска МАФ (5,4 м2)</t>
  </si>
  <si>
    <t xml:space="preserve">3) восстановление контейнерной площадки, используя спецтехнику </t>
  </si>
  <si>
    <t>4) окраска водоэмульсионными составами контейнерной площадки (52,5 м2)</t>
  </si>
  <si>
    <t>5) замена поручней деревянных на детской площадке (12 п.м)</t>
  </si>
  <si>
    <t>ГВС: замена вентилей д 25 мм на стояках со сваркой (2   шт.)</t>
  </si>
  <si>
    <t xml:space="preserve">Отопление: врезка спускников д 15 мм (1 шт.), переврезка трубопровода д 89 мм с </t>
  </si>
  <si>
    <t>устройством уголков (1 шт.)</t>
  </si>
  <si>
    <t>вентилей д 50,80  мм, клапанов обратных, предохранительных (5 шт.);</t>
  </si>
  <si>
    <t>ревизия грязевиков наружным д 89 мм (6 шт.), фланцевых соединений д 80 мм (18 шт.).</t>
  </si>
  <si>
    <t>ремонт и восстановление электроснабжения в вводном щите со сменой</t>
  </si>
  <si>
    <t>кабеля (2 п.м), установка 0-колодки на поэтажный стояк (1 шт.)</t>
  </si>
  <si>
    <t>вентиля (врезка)</t>
  </si>
  <si>
    <t>1.1.2. Стены</t>
  </si>
  <si>
    <t>навеска, укрепление почтовых ящиков анкерами</t>
  </si>
  <si>
    <t>сменой штока, досок на сиденье;</t>
  </si>
  <si>
    <t>заварка клапанов мусоропровода (5 шт.)</t>
  </si>
  <si>
    <t>вентилей д 50,80  мм, клапанов обратных, предохранительных (4 шт.);</t>
  </si>
  <si>
    <t>смена стекол (4,16 м2)</t>
  </si>
  <si>
    <t>кв.52:</t>
  </si>
  <si>
    <t>сварочные работы по устранению течи на стояке д 15 мм (врезка)</t>
  </si>
  <si>
    <t>Отключение и вклюбчение сетей водопровода по заявке</t>
  </si>
  <si>
    <t>ООО "Тверь Водоканалом"</t>
  </si>
  <si>
    <t xml:space="preserve">кв.5,48: </t>
  </si>
  <si>
    <t>ремонт межпанельных швов подрядной организацией (124 п.м)</t>
  </si>
  <si>
    <t>1.2.5. Лифтовое оборудование</t>
  </si>
  <si>
    <t>1-3 под-зд:</t>
  </si>
  <si>
    <t xml:space="preserve">Обследование технического состояния лифтов, отработавших </t>
  </si>
  <si>
    <t>нормативный срок службы ООО Инженерный центр "Лифт"</t>
  </si>
  <si>
    <t>2.9. Покос территории</t>
  </si>
  <si>
    <t>1769 м2</t>
  </si>
  <si>
    <t>Замена предохранительного клапана диаметром 50 мм (1 шт.)</t>
  </si>
  <si>
    <t>кв.61</t>
  </si>
  <si>
    <t>10 чел./час.</t>
  </si>
  <si>
    <t>Гидравлическое испытание трубопроводов (405 п.м)</t>
  </si>
  <si>
    <t>вентилей д 50,80  мм (12 шт.);</t>
  </si>
  <si>
    <t>кранов шаровых д 65 мм без снятия с места (2 шт.).</t>
  </si>
  <si>
    <t>ГВС - установка кранов шаровых диаметром 25 мм (1 шт.), спускников д 15 мм (2 шт.),</t>
  </si>
  <si>
    <t>манометров (2 шт.), термометров (2 шт.)</t>
  </si>
  <si>
    <t>Отопление - замена кранов шаровых д 15,20 мм (3 шт.) на розливе, установка</t>
  </si>
  <si>
    <t>сгонов д до 20 мм (2 шт.).</t>
  </si>
  <si>
    <t>ГВС - установка манометров (2 шт.), термометров (2 шт.)</t>
  </si>
  <si>
    <t>1. Окраска малых архитектурных форм (лавочки, песочница 11,126 м2)</t>
  </si>
  <si>
    <t xml:space="preserve">3. Изготовление и установка песочницы </t>
  </si>
  <si>
    <t>сварочные работы по восстановлению подъездного отопления,</t>
  </si>
  <si>
    <t>кв.44:</t>
  </si>
  <si>
    <t>ремонт поэтажного электрощитка со сменой кабеля на стояк (3 п.м)</t>
  </si>
  <si>
    <t>кв.35,34,32,141: ремонт кровли (80 м2)</t>
  </si>
  <si>
    <t xml:space="preserve">Отопление - замена задвижек д 80 мм (1 шт.). </t>
  </si>
  <si>
    <t xml:space="preserve">кв.65,68,69-72: </t>
  </si>
  <si>
    <t>сварочные работы по устранению течи на стояке д 20 мм,</t>
  </si>
  <si>
    <t>с пробивкой перекрытия, устройством на стояках кранов</t>
  </si>
  <si>
    <t>шаровых д 15 мм (1 шт.), вентилей д 15 мм (2 шт.), сгонов (2 шт.)</t>
  </si>
  <si>
    <t>кв.5:</t>
  </si>
  <si>
    <t>пробко-спускных кранов (2 шт.)</t>
  </si>
  <si>
    <t>бойлер:</t>
  </si>
  <si>
    <t>сварочные работы по устранению течи на вводе ХВС с частичной</t>
  </si>
  <si>
    <t>заменой трубопровода д 76 мм (0,5 п.м)</t>
  </si>
  <si>
    <t>ремонт вводного электрощита со сменой вставок (4 шт.)</t>
  </si>
  <si>
    <t>покраска поверхности стен (4,5 м2)</t>
  </si>
  <si>
    <t>2,4 подъезд:</t>
  </si>
  <si>
    <t>покраска поверхности стен после затопления (7,5 м2)</t>
  </si>
  <si>
    <t>Установка манометров  (2 шт.), термометров (2 шт.)</t>
  </si>
  <si>
    <t>вход:</t>
  </si>
  <si>
    <t>Итого:</t>
  </si>
  <si>
    <t>898 м2</t>
  </si>
  <si>
    <t>1125 м2</t>
  </si>
  <si>
    <t>1140 м2</t>
  </si>
  <si>
    <t>4373 м2</t>
  </si>
  <si>
    <t>1641 м2</t>
  </si>
  <si>
    <t>819 м2</t>
  </si>
  <si>
    <t>885 м2</t>
  </si>
  <si>
    <t>875 м2</t>
  </si>
  <si>
    <t>1981 м2</t>
  </si>
  <si>
    <t>556 м2</t>
  </si>
  <si>
    <t>1588 м2</t>
  </si>
  <si>
    <t>835 м2</t>
  </si>
  <si>
    <t>1291 м2</t>
  </si>
  <si>
    <t>1463 м2</t>
  </si>
  <si>
    <t>873 м2</t>
  </si>
  <si>
    <t>711 м2</t>
  </si>
  <si>
    <t>286 м2</t>
  </si>
  <si>
    <t>591 м2</t>
  </si>
  <si>
    <t>1164 м2</t>
  </si>
  <si>
    <t>653 м2</t>
  </si>
  <si>
    <t>840 м2</t>
  </si>
  <si>
    <t>862 м2</t>
  </si>
  <si>
    <t>977 м2</t>
  </si>
  <si>
    <t>1406 м2</t>
  </si>
  <si>
    <t>2848 м2</t>
  </si>
  <si>
    <t>1574 м2</t>
  </si>
  <si>
    <t>798 м2</t>
  </si>
  <si>
    <t>2141 м2</t>
  </si>
  <si>
    <t>722 м2</t>
  </si>
  <si>
    <t>800 м2</t>
  </si>
  <si>
    <t>1175 м2</t>
  </si>
  <si>
    <t>914 м2</t>
  </si>
  <si>
    <t>1530 м2</t>
  </si>
  <si>
    <t>1129 м2</t>
  </si>
  <si>
    <t>1434 м2</t>
  </si>
  <si>
    <t>609 м2</t>
  </si>
  <si>
    <t>1119 м2</t>
  </si>
  <si>
    <t>1979 м2</t>
  </si>
  <si>
    <t>2 раза в год</t>
  </si>
  <si>
    <t>1 раз в месяц</t>
  </si>
  <si>
    <t>1 раз в квартал</t>
  </si>
  <si>
    <t>круглосуточно</t>
  </si>
  <si>
    <t>Артиллерийский пер., д.4</t>
  </si>
  <si>
    <t>Число квартир</t>
  </si>
  <si>
    <t>Этажность</t>
  </si>
  <si>
    <t>Количество подъездов</t>
  </si>
  <si>
    <t>Год постройки</t>
  </si>
  <si>
    <t>ИТОГО:</t>
  </si>
  <si>
    <t>Уборка придомовой территории</t>
  </si>
  <si>
    <t>в том числе:</t>
  </si>
  <si>
    <t>Площадь жилых помещений (м2)</t>
  </si>
  <si>
    <t>Количество проживающих (чел.)</t>
  </si>
  <si>
    <t>РАСХОДЫ ВСЕГО:</t>
  </si>
  <si>
    <t>Артиллерийский пер., д.8</t>
  </si>
  <si>
    <t>Артиллерийский пер., д.10</t>
  </si>
  <si>
    <t>Площадь МОП (м2)</t>
  </si>
  <si>
    <t>Артиллерийский пер., д.13</t>
  </si>
  <si>
    <t>Артиллерийский пер., д.14</t>
  </si>
  <si>
    <t>ул.Горького, д.133</t>
  </si>
  <si>
    <t>ул.Горького, д.136/6</t>
  </si>
  <si>
    <t>Артиллерийский пер., д.12</t>
  </si>
  <si>
    <t>ул.Горького, д.137/6</t>
  </si>
  <si>
    <t>ул.Горького, д.91</t>
  </si>
  <si>
    <t>ул.Горького, д.93/4</t>
  </si>
  <si>
    <t>ул.Горького, д.99</t>
  </si>
  <si>
    <t>ул.Горького, д.140</t>
  </si>
  <si>
    <t>ул.Горького, д.144/4</t>
  </si>
  <si>
    <t>ул.Горького, д.186</t>
  </si>
  <si>
    <t>ул.Горького, д.178/1</t>
  </si>
  <si>
    <t>ул.Горького, д.180 а</t>
  </si>
  <si>
    <t>Перекопский пер., д.2</t>
  </si>
  <si>
    <t>наб.Аф.Никитина, д.88/2</t>
  </si>
  <si>
    <t>наб.Аф.Никитина, д.142/2</t>
  </si>
  <si>
    <t>наб.Аф.Никитина, д.144 корп.1</t>
  </si>
  <si>
    <t>наб.Аф.Никитина, д.144 корп.2</t>
  </si>
  <si>
    <t>наб.Аф.Никитина, д.146</t>
  </si>
  <si>
    <t>наб.Аф.Никитина, д.148</t>
  </si>
  <si>
    <t>ул.Благоева, д.5</t>
  </si>
  <si>
    <t>бульвар Шмидта, д.5 корп.1</t>
  </si>
  <si>
    <t>пер.Никитина, д.10 корп.2</t>
  </si>
  <si>
    <t>пер.Никитина, д.5</t>
  </si>
  <si>
    <t>пер.Никитина, д.6</t>
  </si>
  <si>
    <t>пер.Никитина, 7</t>
  </si>
  <si>
    <t>пер.Никитина, 8 корп.1</t>
  </si>
  <si>
    <t>пер.Никитина, д.9</t>
  </si>
  <si>
    <t>пер.Никитина, д.13</t>
  </si>
  <si>
    <t>Петербургское шоссе, д.10 корп.1</t>
  </si>
  <si>
    <t>Петербургское шоссе, д.10 корп.2</t>
  </si>
  <si>
    <t>Петербургское шоссе, д.12</t>
  </si>
  <si>
    <t>Петербургское шоссе, д.14 корп.1</t>
  </si>
  <si>
    <t>Петербургское шоссе, д.14 корп.2</t>
  </si>
  <si>
    <t>ул.Скворцова-Степанова, д.8</t>
  </si>
  <si>
    <t>ул.Скворцова-Степанова, д.9</t>
  </si>
  <si>
    <t>ул.Скворцова-Степанова, д.10</t>
  </si>
  <si>
    <t>ул.Скворцова-Степанова, д.16</t>
  </si>
  <si>
    <t>ул.Скворцова-Степанова, д.18</t>
  </si>
  <si>
    <t>ул.Скворцова-Степанова, д.20</t>
  </si>
  <si>
    <t>ул.Скворцова-Степанова, д.22</t>
  </si>
  <si>
    <t>ежедневно</t>
  </si>
  <si>
    <t>1358 м2</t>
  </si>
  <si>
    <t>1305 м2</t>
  </si>
  <si>
    <t>1408 м2</t>
  </si>
  <si>
    <t>1270 м2</t>
  </si>
  <si>
    <t>2670 м2</t>
  </si>
  <si>
    <t>818 м2</t>
  </si>
  <si>
    <t>2627 м2</t>
  </si>
  <si>
    <t>530 м2</t>
  </si>
  <si>
    <t>842 м2</t>
  </si>
  <si>
    <t>2089 м2</t>
  </si>
  <si>
    <t>1360 м2</t>
  </si>
  <si>
    <t>1519 м2</t>
  </si>
  <si>
    <t>2793 м2</t>
  </si>
  <si>
    <t>4100 м2</t>
  </si>
  <si>
    <t>4221 м2</t>
  </si>
  <si>
    <t>5116 м2</t>
  </si>
  <si>
    <t>1824 м2</t>
  </si>
  <si>
    <t>577 м2</t>
  </si>
  <si>
    <t>1389 м2</t>
  </si>
  <si>
    <t>2517 м2</t>
  </si>
  <si>
    <t>4245 м2</t>
  </si>
  <si>
    <t>3060 м2</t>
  </si>
  <si>
    <t>4339 м2</t>
  </si>
  <si>
    <t>2996 м2</t>
  </si>
  <si>
    <t>2736 м2</t>
  </si>
  <si>
    <t>1591 м2</t>
  </si>
  <si>
    <t>улица Жореса, дом 3</t>
  </si>
  <si>
    <t>ул.Горького, д.102/8</t>
  </si>
  <si>
    <t>1.</t>
  </si>
  <si>
    <t>2.</t>
  </si>
  <si>
    <t>3.</t>
  </si>
  <si>
    <t>3339 м2</t>
  </si>
  <si>
    <t>466 м2</t>
  </si>
  <si>
    <t>861 м2</t>
  </si>
  <si>
    <t>ул.Горького, д.79/2</t>
  </si>
  <si>
    <t>1552 м2</t>
  </si>
  <si>
    <t>1. ТЕКУЩИЙ РЕМОНТ:</t>
  </si>
  <si>
    <t>1.1. КОНСТРУКТИВНЫЕ ЭЛЕМЕНТЫ:</t>
  </si>
  <si>
    <t>1.1.1. Проемы</t>
  </si>
  <si>
    <t>1.1.2. Кровля</t>
  </si>
  <si>
    <t>1.2. РЕМОНТ ВНУТРИДОМОВЫХ СЕТЕЙ:</t>
  </si>
  <si>
    <t>1.2.1. ХВС</t>
  </si>
  <si>
    <t>1.2.2. Канализация</t>
  </si>
  <si>
    <t>1.2.3. ГВС</t>
  </si>
  <si>
    <t>1.2.4. Отопление</t>
  </si>
  <si>
    <t>1.2.5. Электроснабжение</t>
  </si>
  <si>
    <t>2. СОДЕРЖАНИЕ ДОМА:</t>
  </si>
  <si>
    <t>2.1. Содержание сетей и конструктивных элементов:</t>
  </si>
  <si>
    <t>2.2. Уборка придомовой террритории</t>
  </si>
  <si>
    <t>2.3. Уборка лестничной клетки</t>
  </si>
  <si>
    <t>I. РАСХОДЫ ПО СТРОКЕ "СОДЕРЖАНИЕ И ТЕКУЩИЙ РЕМОНТ ОБЩЕГО ИМУЩЕСТВА МНОГОКВАРТИРНОГО ДОМА"</t>
  </si>
  <si>
    <t>II. РАСХОДЫ ПО УПРАВЛЕНИЮ МНОГОКВАРТИРНЫМ ДОМОМ:</t>
  </si>
  <si>
    <t>1. ТЕКУЩИЙ РЕМОНТ</t>
  </si>
  <si>
    <t>1.3. ПОДГОТОВКА ТЕПЛОУЗЛА К ЗИМЕ</t>
  </si>
  <si>
    <t>2.2. Уборка придомовой территории</t>
  </si>
  <si>
    <t>2.3. Уборка придомовой тер-ии трактором</t>
  </si>
  <si>
    <t>2.4. Уборка лестничной клетки</t>
  </si>
  <si>
    <t>2.5. Вывоз мусора: машина, трактор + утилизация</t>
  </si>
  <si>
    <t>2.6. Покос газонов</t>
  </si>
  <si>
    <t>2.9. Противопожарные мероприятия</t>
  </si>
  <si>
    <t xml:space="preserve">2.11. Аварийно-техническое обслуживание </t>
  </si>
  <si>
    <t>1.3. ПОДГОТОВКА ТЕПЛОУЗЛА К ЗИМЕ:</t>
  </si>
  <si>
    <t>1.4. БЛАГОУСТРОЙСТВО</t>
  </si>
  <si>
    <t>2.1. Содержание сетей и конструктивных элементов,</t>
  </si>
  <si>
    <t>2.5. Покос газонов</t>
  </si>
  <si>
    <t>2.7. Вывоз мусора: машина, трактор + утилизация</t>
  </si>
  <si>
    <t>2.9. Обрезка поросли</t>
  </si>
  <si>
    <t>2.11. Противопожарные мероприятия</t>
  </si>
  <si>
    <t>1.1.1. Стекольные работы</t>
  </si>
  <si>
    <t>1.1.2. Штукатурно-малярные работы</t>
  </si>
  <si>
    <t>1.1.3. Кровля</t>
  </si>
  <si>
    <t>2.1. Содержание сетей и конструктивных элементов</t>
  </si>
  <si>
    <t>2.4. Уборка придомовой тер-ии трактором</t>
  </si>
  <si>
    <t>2.6. Обрезка поросли секатором, бензопилой</t>
  </si>
  <si>
    <t>2.10. Противопожарные мероприятия</t>
  </si>
  <si>
    <t>1.1.2. Штукатурно-малярные работы:</t>
  </si>
  <si>
    <t>1.2.1. ХВС:</t>
  </si>
  <si>
    <t>1.2.2. Канализация:</t>
  </si>
  <si>
    <t>1.2.3. ГВС:</t>
  </si>
  <si>
    <t>1.3. ПОДГОТОВКА ТЕПЛОУЗЛА К ЗИМЕ (2 т/у):</t>
  </si>
  <si>
    <t>1.4. БЛАГОУСТРОЙСТВО:</t>
  </si>
  <si>
    <t>2.4. Вывоз мусора: машина, трактор + утилизация</t>
  </si>
  <si>
    <t>2.5. Уборка лестничной клетки</t>
  </si>
  <si>
    <t>2.7. Дезинсекция подвала ООО "ВЭЛГА"</t>
  </si>
  <si>
    <t>1.1.1. Штукатурно-малярные работы</t>
  </si>
  <si>
    <t>2.6. Уборка лестничной клетки</t>
  </si>
  <si>
    <t>2.3. Уборка придомовой территории</t>
  </si>
  <si>
    <t>2.6. Вывоз мусора: машина, трактор + утилизация</t>
  </si>
  <si>
    <t>2.7. Уборка лестничной клетки</t>
  </si>
  <si>
    <t xml:space="preserve">2.12. Аварийно-техническое обслуживание </t>
  </si>
  <si>
    <t>в соответствии с договором ООО "Специализированная организация "Инженерно-технический сервис"</t>
  </si>
  <si>
    <t>1.1.3. Стекольные работы</t>
  </si>
  <si>
    <t>1.3. ПОДГОТОВКА ТЕПЛОУЗЛА К ЗИМЕ (3 т/у):</t>
  </si>
  <si>
    <t>2.9. Покос газонов</t>
  </si>
  <si>
    <t>1.1.1. Кровля, швы</t>
  </si>
  <si>
    <t>1.3. ПОДГОТОВКА ПРИЕМНОГО УСТРОЙСТВА К ЗИМЕ:</t>
  </si>
  <si>
    <t>2.8. Противопожарные мероприятия</t>
  </si>
  <si>
    <t xml:space="preserve">2.10. Аварийно-техническое обслуживание </t>
  </si>
  <si>
    <t>1.1.3. Лестницы, крыльца</t>
  </si>
  <si>
    <t>2.7. Противопожарные мероприятия</t>
  </si>
  <si>
    <t xml:space="preserve">2.9. Аварийно-техническое обслуживание </t>
  </si>
  <si>
    <t>1.3. БЛАГОУСТРОЙСТВО:</t>
  </si>
  <si>
    <t>1.4. ПОДГОТОВКА ПРИЕМНОГО УСТРОЙСТВА К ЗИМЕ:</t>
  </si>
  <si>
    <t>2.7. Покос газонов</t>
  </si>
  <si>
    <t>1.1.2. Кровля, швы</t>
  </si>
  <si>
    <t>1.1.2. Лестницы, крыльца</t>
  </si>
  <si>
    <t>1.1.1. Кровля</t>
  </si>
  <si>
    <t>1.1.2. Полы</t>
  </si>
  <si>
    <t>1.1.3. Штукатурно-малярные работы</t>
  </si>
  <si>
    <t>1.3. ПОДГОТОВКА ТЕПЛОУЗЛА К ЗИМЕ (1 т/у, 1 бойлер):</t>
  </si>
  <si>
    <t xml:space="preserve">2.1. Содержание сетей и конструктивных элементов, </t>
  </si>
  <si>
    <t>1.3. БЛАГОУСТРОЙСТВО</t>
  </si>
  <si>
    <t>2.5. Уборка придомовой тер-ии трактором</t>
  </si>
  <si>
    <t>1.4. ПОДГОТОВКА ТЕПЛОУЗЛА К ЗИМЕ:</t>
  </si>
  <si>
    <t>2.6. Отвод ливневых (дренажных) вод</t>
  </si>
  <si>
    <t>1.1.1. Кровля, швы:</t>
  </si>
  <si>
    <t>в соответствии с договором МУП "ЖЭК"</t>
  </si>
  <si>
    <t>2.10. Отвод ливневых (дренажных) вод</t>
  </si>
  <si>
    <t>2.6. Противопожарные мероприятия</t>
  </si>
  <si>
    <t>2.7. Обрезка поросли</t>
  </si>
  <si>
    <t>2.8. Покос газонов</t>
  </si>
  <si>
    <t>2051 м2</t>
  </si>
  <si>
    <t>2.8. Обрезка поросли</t>
  </si>
  <si>
    <t>1.1.1. Штукатурно-малярные работы:</t>
  </si>
  <si>
    <t>1.4.БЛАГОУСТРОЙСТВО:</t>
  </si>
  <si>
    <t>2.3. Уборка придомовой террритории</t>
  </si>
  <si>
    <t>2.4. Уборка придомовой террритории</t>
  </si>
  <si>
    <t>1.3. ПОДГОТОВКА ТЕПЛОУЗЛА К ЗИМЕ (1 т/у, бойлер):</t>
  </si>
  <si>
    <t xml:space="preserve">2. СОДЕРЖАНИЕ ДОМА: </t>
  </si>
  <si>
    <t>1.1.4. Штукатурно-малярные работы</t>
  </si>
  <si>
    <t>1.2. РЕМОНТ ВНУТРИДОМОВЫХ СЕТЕЙ</t>
  </si>
  <si>
    <t>1.1. РЕМОНТ ВНУТРИДОМОВЫХ СЕТЕЙ:</t>
  </si>
  <si>
    <t>1.1.1. ХВС</t>
  </si>
  <si>
    <t>1.1.1. Проемы:</t>
  </si>
  <si>
    <t>1.2.2. ГВС</t>
  </si>
  <si>
    <t>1.2.3. Отопление</t>
  </si>
  <si>
    <t>1.2.4. Электроснабжение</t>
  </si>
  <si>
    <t>1.2.1. Электроснабжение</t>
  </si>
  <si>
    <t>1.2.3. Электроснабжение</t>
  </si>
  <si>
    <t>1.2.1. Канализация</t>
  </si>
  <si>
    <t>1.2.1. ГВС</t>
  </si>
  <si>
    <t>1.2.2. Электроснабжение</t>
  </si>
  <si>
    <t>2.8. Уборка лестничных клеток</t>
  </si>
  <si>
    <t>1.1.2. ГВС</t>
  </si>
  <si>
    <t>в соответствии с договором ООО "ВЭЛГА"</t>
  </si>
  <si>
    <t>2.4. Уборка придомовой территории трактором</t>
  </si>
  <si>
    <t>893 м2</t>
  </si>
  <si>
    <t xml:space="preserve">2.8. Дезинсекция подвала (крысы, блохи) </t>
  </si>
  <si>
    <t>2.3. Вывоз мусора: машина, трактор + утилизация</t>
  </si>
  <si>
    <t>в соответствии с ООО "ВЭЛГА"</t>
  </si>
  <si>
    <t>2.4. Покос газонов</t>
  </si>
  <si>
    <t>2.2. Уборка лестничных клеток</t>
  </si>
  <si>
    <t>техподполья, чердака (сети ХВС, ГВС, отопления,</t>
  </si>
  <si>
    <t>в соответсвии с договором МУП "ЖЭК"</t>
  </si>
  <si>
    <t>согласно нормативам</t>
  </si>
  <si>
    <t xml:space="preserve">2.8. Аварийно-техническое обслуживание </t>
  </si>
  <si>
    <t>1 шт.</t>
  </si>
  <si>
    <t xml:space="preserve">согласно нормативам </t>
  </si>
  <si>
    <t>1.1.3. Отопление</t>
  </si>
  <si>
    <t>1.3. ПОДГОТОВКА ТЕПЛОУЗЛА К ЗИМЕ (3 т/у, 1 бойлер)</t>
  </si>
  <si>
    <t>4.</t>
  </si>
  <si>
    <t>смена ламп накаливания;</t>
  </si>
  <si>
    <t>смена патронов;</t>
  </si>
  <si>
    <t>смена выключателей;</t>
  </si>
  <si>
    <t>проведение профосмотров крыш;</t>
  </si>
  <si>
    <t>проведение профосмотров техподполья, чердака (сети ХВС, ГВС, отопления, канализации);</t>
  </si>
  <si>
    <t>прочистка внутренних ливнестоков;</t>
  </si>
  <si>
    <t>проведение профосмотров электрощитовых;</t>
  </si>
  <si>
    <t>проведение профосмотров</t>
  </si>
  <si>
    <t>конструктивных элементов;</t>
  </si>
  <si>
    <t>проведение весенне-осенних осмотров и составление паспорта готовности к зиме;</t>
  </si>
  <si>
    <t>смена замков;</t>
  </si>
  <si>
    <t>проведение профосмотров техподполья, чердака (сети ХВС, ГВС, канализации, отопления);</t>
  </si>
  <si>
    <t>смена розеток;</t>
  </si>
  <si>
    <t>проведение весенне-осенних осмотров и составление паспорта готовности к зиме.</t>
  </si>
  <si>
    <t>прочистка внутренних ливнестоков</t>
  </si>
  <si>
    <t>прочистка внутренних ливнестоков.</t>
  </si>
  <si>
    <t>крыши;</t>
  </si>
  <si>
    <t>канализации);</t>
  </si>
  <si>
    <t>электрощитовых;</t>
  </si>
  <si>
    <t>проведение профосмотров техподполья, чердаков (сети ХВС, ГВС, канализации, отопления);</t>
  </si>
  <si>
    <t>проведение профосмотров техподполья, чердака</t>
  </si>
  <si>
    <t>(сети ХВС, ГВС, канализации, отопления);</t>
  </si>
  <si>
    <t>проведение профосмотров техподполья, чердака (сети ХВС, ГВС, канализиции, отопления);</t>
  </si>
  <si>
    <t>проведение профосмотров техподполья;</t>
  </si>
  <si>
    <t>материалы, инструменты используемые на содержание и ремонт МКД</t>
  </si>
  <si>
    <t>конструктивных элементов.</t>
  </si>
  <si>
    <t>материалы, используемые на содержание и ремонт МКД,</t>
  </si>
  <si>
    <t>инструменты, спецодежда:</t>
  </si>
  <si>
    <t>343 м2</t>
  </si>
  <si>
    <t>1584 м2</t>
  </si>
  <si>
    <t>574 м2</t>
  </si>
  <si>
    <t>Содержание сетей и конструктивных элементов,</t>
  </si>
  <si>
    <t>1.1. Конструктивные элементы:</t>
  </si>
  <si>
    <t>1.1.2. Швы</t>
  </si>
  <si>
    <t>1.1.2. Швы:</t>
  </si>
  <si>
    <t>1.2.2. ХВС</t>
  </si>
  <si>
    <t xml:space="preserve">2.6. Очистка кровли от наледи и снега </t>
  </si>
  <si>
    <t>2.8. Очистка кровли от снега и наледи</t>
  </si>
  <si>
    <t>1.1.2. Отопление</t>
  </si>
  <si>
    <t>в соответствии с договором ООО МУП "ЖЭК"</t>
  </si>
  <si>
    <t>ХВС, ГВС, отопление: разборка, сборка, ревизия фланцев , вентилей,</t>
  </si>
  <si>
    <t>сальников, заменой болтов с гайками; ревизия клапанов предохранительных (1 шт.),</t>
  </si>
  <si>
    <t>1095 м2</t>
  </si>
  <si>
    <r>
      <t xml:space="preserve">ХВС, ГВС, отопление: </t>
    </r>
    <r>
      <rPr>
        <sz val="10"/>
        <color indexed="8"/>
        <rFont val="Calibri"/>
        <family val="2"/>
        <charset val="204"/>
      </rPr>
      <t>разборка, сборка, ревизия, с набивкой сальников,</t>
    </r>
  </si>
  <si>
    <t>заменой болтов с гайками, установкой техплатин - задвижек д 50,80 мм (4 шт.),</t>
  </si>
  <si>
    <t>1.2. ПОДГОТОВКА ТЕПЛОУЗЛА, ЭЛЕВАТОРА К ЗИМЕ</t>
  </si>
  <si>
    <t>клапанов предохранительных д 80 мм (1 шт.), грязевиков наружным д 89 мм (1 шт.),</t>
  </si>
  <si>
    <t>заменой болтов с гайками, установкой техплатин - задвижек д 50,80 мм,</t>
  </si>
  <si>
    <t>кранов шаровых д 80 мм без снятия с места (4 шт.).</t>
  </si>
  <si>
    <t xml:space="preserve">2 т/у, бойлер, элеватор: ХВС, ГВС, отопление - </t>
  </si>
  <si>
    <t>разборка, сборка, ревизия, с набивкой сальников,</t>
  </si>
  <si>
    <t>ревизия грязевиков наружным д 89 мм (2 шт.), фланцевых соединений д 80 мм (6 шт.),</t>
  </si>
  <si>
    <t xml:space="preserve">2 т/у, элеватор: ХВС, ГВС, отопление - </t>
  </si>
  <si>
    <t>вентилей д 50,80  мм, клапанов обратных (18 шт.); клапанов предохранительных (2 шт.);</t>
  </si>
  <si>
    <t>Окраска задвижек кузбасслаком.</t>
  </si>
  <si>
    <t xml:space="preserve">3 т/у, бойлер, элеватор: ХВС, ГВС, отопление - </t>
  </si>
  <si>
    <t>вентилей д 50,80  мм, клапанов обратных, регулятора температуры (21 шт.);</t>
  </si>
  <si>
    <t>Гидравлическое испытание трубопроводов (540 п.м)</t>
  </si>
  <si>
    <t xml:space="preserve">1 т/у, бойлер, элеватор: ХВС, ГВС, отопление - </t>
  </si>
  <si>
    <t>грязевиков наружным д 89 мм (1 шт.), фланцевых соединений д 80 мм (4 шт.),</t>
  </si>
  <si>
    <t>Установка манометров (1 шт.).</t>
  </si>
  <si>
    <t>Гидравлическое испытание трубопроводов (810 п.м)</t>
  </si>
  <si>
    <t>вентилей д 50,80  мм, клапанов обратных (9 шт.), клапанов предохранительных (1 шт.),</t>
  </si>
  <si>
    <t xml:space="preserve"> ХВС, ГВС, отопление - </t>
  </si>
  <si>
    <t>предохранительных клапанов д 80 мм (1 шт.), ревизия грязевиков</t>
  </si>
  <si>
    <t>наружным д 89 мм (2 шт.), фланцевых соединений д 80 мм (4 шт.),</t>
  </si>
  <si>
    <t>Гидравлическое испытание трубопроводов (300 п.м)</t>
  </si>
  <si>
    <t>ревизия грязевиков наружным д 89 мм (1 шт.), фланцевых соединений д 80 мм (4 шт.),</t>
  </si>
  <si>
    <t>предохранительного клапана д 80 мм (1 шт.).</t>
  </si>
  <si>
    <t xml:space="preserve">ХВС, ГВС, отопление - </t>
  </si>
  <si>
    <t>Гидравлическое испытание трубопроводов (1080 п.м)</t>
  </si>
  <si>
    <t>1.2.3. Канализация</t>
  </si>
  <si>
    <t>заменой болтов с гайками, установкой техпластин - задвижек д 50,80 мм,</t>
  </si>
  <si>
    <t>вентилей д 50,80  мм, клапанов обратных (16 шт.);</t>
  </si>
  <si>
    <t>3. ПОДГОТОВКА ТЕПЛОУЗЛА К ЗИМЕ:</t>
  </si>
  <si>
    <t xml:space="preserve">1 т/у, элеватор: ХВС, ГВС, отопление - </t>
  </si>
  <si>
    <t>вентилей д 50,80  мм, клапанов обратных (10 шт.);</t>
  </si>
  <si>
    <t>Установка манометров с краном трехходовым (1 шт.).</t>
  </si>
  <si>
    <t>вентилей д 50,80  мм, клапанов обратных (4 шт.);</t>
  </si>
  <si>
    <t>ревизия грязевиков наружным д 89 мм (1 шт.), фланцевых соединений д 80 мм (4 шт.).</t>
  </si>
  <si>
    <t xml:space="preserve">1 т/у, элеватор, бойлер: ХВС, ГВС, отопление - </t>
  </si>
  <si>
    <t>вентилей д 50,80  мм, клапанов обратных (8 шт.);</t>
  </si>
  <si>
    <t>1.2. ПОДГОТОВКА ТЕПЛОУЗЛА К ЗИМЕ:</t>
  </si>
  <si>
    <t>вентилей д 50,80  мм, клапанов обратных (6 шт.);</t>
  </si>
  <si>
    <t>ревизия грязевиков наружным д 89 мм (1 шт.), фланцевых соединений д 80 мм (3 шт.),</t>
  </si>
  <si>
    <t>1.1.3. Стены</t>
  </si>
  <si>
    <t>Гидравлическое испытание трубопроводов (900 п.м)</t>
  </si>
  <si>
    <t>1.3. ПОДГОТОВКА ТЕПЛОУЗЛА К ЗИМЕ :</t>
  </si>
  <si>
    <t>Окраска задвижек кузбасслаком (9 шт.).</t>
  </si>
  <si>
    <t>ревизия грязевиков наружным д 89 мм (1 шт.), фланцевых соединений д 80 мм (5 шт.),</t>
  </si>
  <si>
    <t>ревизия грязевиков наружным д 89 мм (2 шт.), фланцевых соединений д 80 мм (3 шт.).</t>
  </si>
  <si>
    <t>смена выключателей</t>
  </si>
  <si>
    <t>ул.Скворцова-Степанова, дом 7</t>
  </si>
  <si>
    <t>1.1. КОНСТРУКТИВНЫЕ ЭЛЕМЕНТЫ</t>
  </si>
  <si>
    <t xml:space="preserve">1 т/у,элеватор: ХВС, ГВС, отопление - </t>
  </si>
  <si>
    <t>вентилей д 50,80  мм, клапанов обратных (4 шт.), клапанов предохранительных (1 шт.),</t>
  </si>
  <si>
    <t>вентилей д 50,80  мм, клапанов обратных (14 шт.);</t>
  </si>
  <si>
    <t>предохранительного клапана д 80 мм (1 шт.). Окраска задвижки кузбасским лаком.</t>
  </si>
  <si>
    <t xml:space="preserve"> </t>
  </si>
  <si>
    <t>1.2. ПОДГОТОВКА ПРИЕМНОГО УСТРОЙСТВА К ЗИМЕ:</t>
  </si>
  <si>
    <t>2189 м2</t>
  </si>
  <si>
    <t>2577 м2</t>
  </si>
  <si>
    <t>Гидравлическое испытание трубопроводов (432 п.м). Установка термометров (2 шт.)</t>
  </si>
  <si>
    <t>Гидравлическое испытание трубопроводов (405 п.м). Окраска задвижек.</t>
  </si>
  <si>
    <t>Гидравлическое испытание трубопроводов (540 п.м);</t>
  </si>
  <si>
    <t>1.1.4. Электроснабжение</t>
  </si>
  <si>
    <t>2476 м2</t>
  </si>
  <si>
    <t>2619 м2</t>
  </si>
  <si>
    <t>3067 м2</t>
  </si>
  <si>
    <t>4288 м2</t>
  </si>
  <si>
    <t>2.7. Дезинсекция, дератизация подвала</t>
  </si>
  <si>
    <t>заменой болтов с гайками задвижек д 50,80 мм,</t>
  </si>
  <si>
    <t>1.1.1. Лестницы, крыльца</t>
  </si>
  <si>
    <t>2.5. Спил и обрезка поросли</t>
  </si>
  <si>
    <t>2.11. Обрезка поросли</t>
  </si>
  <si>
    <t>смена патронов</t>
  </si>
  <si>
    <t>1.1.3. Лестницы</t>
  </si>
  <si>
    <t>смена розеток</t>
  </si>
  <si>
    <t>1.1.2. Лестницы</t>
  </si>
  <si>
    <t>2.2. Техническое содержание и обслуживание лифтового оборудования .</t>
  </si>
  <si>
    <t>1.2.4. Электроснабжение:</t>
  </si>
  <si>
    <t>2.7. Очистка кровли от наледи и снега собственными силами с использованием услуг автовышки</t>
  </si>
  <si>
    <t>материалы, инструменты используемые на содержание и ремонт МКД:</t>
  </si>
  <si>
    <t>954 м2</t>
  </si>
  <si>
    <t>1.1.1. Швы:</t>
  </si>
  <si>
    <t>2.9. Очистка кровли от наледи и снега собственными силами по периметру</t>
  </si>
  <si>
    <t>смена замков</t>
  </si>
  <si>
    <t>смена ламп накаливания</t>
  </si>
  <si>
    <t>1.1.1. ГВС</t>
  </si>
  <si>
    <t>1.2. ПОДГОТОВКА ТЕПЛОУЗЛА К ЗИМЕ (1 т/у, 1 бойлер)</t>
  </si>
  <si>
    <t>1.1.1. Электроснабжение</t>
  </si>
  <si>
    <t>1.1.2. Проемы</t>
  </si>
  <si>
    <t>1.2.1. Отопление</t>
  </si>
  <si>
    <t>2.8. Вывоз мусора: машина, трактор + утилизация</t>
  </si>
  <si>
    <t>2.10. Покос газонов</t>
  </si>
  <si>
    <t>1.2.1. Электроснабжение:</t>
  </si>
  <si>
    <t>1.2.2. Отопление:</t>
  </si>
  <si>
    <t>1.2.3. ХВС:</t>
  </si>
  <si>
    <t>2.6. Уборка придомовой тер-ии трактором</t>
  </si>
  <si>
    <t>2.2. Техническое содержание и обслуживание лифтового оборудования;</t>
  </si>
  <si>
    <t>2.3. Техническое обслуживание стационарных электроплит (эксплуатация внутриквартирных групповых линий питания электроплит, включая аппараты защиты и штепсельные соединения для подключения электроплит).</t>
  </si>
  <si>
    <t>2.2. Техническое содержание и обслуживание лифтового оборудования.</t>
  </si>
  <si>
    <t>2.8. Отвод ливневых (дренажных) вод</t>
  </si>
  <si>
    <t>2.4. Уборка придомовой территории</t>
  </si>
  <si>
    <t>2.2. Техническое содержание и обслуживание лифтового оборудования ;</t>
  </si>
  <si>
    <t xml:space="preserve">2.2. Техническое содержание и обслуживание лифтового оборудования </t>
  </si>
  <si>
    <t>2.3. Техническое обслуживание стационарных электроплит (эксплуатация внутриквартирных крупповых линий питания электроплит, включая аппараты защиты и штепсельные соединения для подключения электроплит).</t>
  </si>
  <si>
    <t>2.7. Дезинсекция, дератизация подвалов, контейнерных площадок</t>
  </si>
  <si>
    <t xml:space="preserve">2.3. Уборка придомовой территории </t>
  </si>
  <si>
    <t>2.5. Очистка кровли от наледи и снега по периметру</t>
  </si>
  <si>
    <t>2.2 Техническое содержание и обслуживание лифтового оборудования .</t>
  </si>
  <si>
    <t>2.7. Благоустройство, обрезка поросли, кустарников</t>
  </si>
  <si>
    <t>2.8. Обрезка поросли, распил, складирование упавшего дерева</t>
  </si>
  <si>
    <t>2.6. Уборка придомовой территории трактором</t>
  </si>
  <si>
    <t>наб.Аф.Никитина, д.152/2</t>
  </si>
  <si>
    <t xml:space="preserve">пер.Никитина, д.10 </t>
  </si>
  <si>
    <t>ОТЧЕТ С 01.01.2017 Г. ПО 31.12.2017 Г.</t>
  </si>
  <si>
    <t>Переходящая задолженность населения по ЖКУ за 2016 г.:</t>
  </si>
  <si>
    <t>бульвар Шмидта, д.3</t>
  </si>
  <si>
    <t>чердак, магазин: сварочные работы по устранению течи розлива отопления</t>
  </si>
  <si>
    <t xml:space="preserve">д 32 мм (чердак), стояка отопления д 32 мм (магазин, после </t>
  </si>
  <si>
    <t>промерзания) - 2 врезки</t>
  </si>
  <si>
    <t>2 шт.</t>
  </si>
  <si>
    <t>подвал:</t>
  </si>
  <si>
    <t>замена болтов с гайками на задвижке д 50 мм</t>
  </si>
  <si>
    <t>1.2.4. Канализация</t>
  </si>
  <si>
    <t>4 подъезд:</t>
  </si>
  <si>
    <t>сварочные работы по замене стояка канализации д 110 мм (5,4 п.м),</t>
  </si>
  <si>
    <t>устройство фасонных частей - муфт, тройников,уголков, ревизий,</t>
  </si>
  <si>
    <t>переходов (11 шт.)</t>
  </si>
  <si>
    <t>3 чел./час.</t>
  </si>
  <si>
    <t>замена кранов шаровых на стояке д 20 мм (1 шт.)</t>
  </si>
  <si>
    <t>кв.34:</t>
  </si>
  <si>
    <t>ремонт и восстановление электроснабжения в поэтажном</t>
  </si>
  <si>
    <t>щитке со сменой проводки (6 п.м), установкой автоматов</t>
  </si>
  <si>
    <t>на ток 25 А (1 шт.)</t>
  </si>
  <si>
    <t>т/у:</t>
  </si>
  <si>
    <t>установка автоматов на ток 25 А (2 шт.)</t>
  </si>
  <si>
    <t>6 чел./час.</t>
  </si>
  <si>
    <t>1.2.2. Отопление</t>
  </si>
  <si>
    <t>кв.2:</t>
  </si>
  <si>
    <t>сварочные работы по замене участка трубопровода д 25 мм</t>
  </si>
  <si>
    <t>металлопласт (1 п.м), установка кранов шаровых д 25 мм (3 шт.),</t>
  </si>
  <si>
    <t>устройство подводки (1 шт.), вскрытие полов для проведения</t>
  </si>
  <si>
    <t>ремонтных работ</t>
  </si>
  <si>
    <t>2 подъезд:</t>
  </si>
  <si>
    <t>сварочные работы по ремонту батарей (1 врезка)</t>
  </si>
  <si>
    <t>3 подъезд:</t>
  </si>
  <si>
    <t xml:space="preserve">сварочные работы по восстановлению системы отопления, </t>
  </si>
  <si>
    <t>устранение течи и замена кранов шаровых д 15 мм (2 шт.),</t>
  </si>
  <si>
    <t>контргаек (2 шт.)</t>
  </si>
  <si>
    <t>замена болтов с гайками на задвижке диаметром 50 мм (1 шт.)</t>
  </si>
  <si>
    <t>1.2.2. ГВС:</t>
  </si>
  <si>
    <t>кв.33:</t>
  </si>
  <si>
    <t>замена входных вентилей д 20 мм (1 шт.)</t>
  </si>
  <si>
    <t>замена болтов с гайками на задвижке д 50 мм (1 шт.)</t>
  </si>
  <si>
    <t>замена кранов шаровых (спускников) на стояке отопления</t>
  </si>
  <si>
    <t>д 20 мм (1 шт.)</t>
  </si>
  <si>
    <t>сварочные работы по замене на стояках водоснабжения:</t>
  </si>
  <si>
    <t>кранов шаровых д 15 мм (1 шт.), д 25 мм (1 шт.)</t>
  </si>
  <si>
    <t>кв.24:</t>
  </si>
  <si>
    <t>сварочные работы по устранению течи резьбового соединения</t>
  </si>
  <si>
    <t>на трубопроводе перед батареей со сменой вентилей д 20 мм (1 шт.),</t>
  </si>
  <si>
    <t>резьбового соединения д 20 мм (1 шт.), устройство сгонов</t>
  </si>
  <si>
    <t>с муфтой и контргайкой (1 шт.)</t>
  </si>
  <si>
    <t xml:space="preserve">1.2.1. Электроснабжение </t>
  </si>
  <si>
    <t>вводной</t>
  </si>
  <si>
    <t>эл./щит:</t>
  </si>
  <si>
    <t xml:space="preserve">ремонт и восстановление электроснабжения вводного щита с </t>
  </si>
  <si>
    <t>отключением проводов, зачисткой контактов, заменой вставок (1 шт.),</t>
  </si>
  <si>
    <t>крепление и подключение проводов</t>
  </si>
  <si>
    <t>замена вентиля д 20 мм на стояке водоснабжения (1 шт.)</t>
  </si>
  <si>
    <t>сварочные работы по устранению течи на стояке водоснабжения</t>
  </si>
  <si>
    <t>д 20 мм (1 врезка)</t>
  </si>
  <si>
    <t>кв.74:</t>
  </si>
  <si>
    <t>сварочные работы по устранению течи на стояке с устройством</t>
  </si>
  <si>
    <t>частичная замена стояка д 25 мм (3,5 мм)</t>
  </si>
  <si>
    <t>сварочные работы по устранению течи на стояке водоснабжения,</t>
  </si>
  <si>
    <t>врезки в систему (1 врезка)</t>
  </si>
  <si>
    <t>ремонт поэтажного щитка со сменой автоматов на ток 25 А (1 шт.)</t>
  </si>
  <si>
    <t>4 чел./час.</t>
  </si>
  <si>
    <t>сварочные работы по восстановлению системы водоснабжения,</t>
  </si>
  <si>
    <t>замена на стояках вентилей д 25 мм (2 шт.), резьбовых соединений</t>
  </si>
  <si>
    <t>(3 шт.), сгонов с муфтой и контргайкой д 25 мм (2 шт.)</t>
  </si>
  <si>
    <t>восстановление электроснабжения в вводном щите: отключение</t>
  </si>
  <si>
    <t>проводов, зачистка контактов, замена 3-х фазного автомата</t>
  </si>
  <si>
    <t>1,2 подъезд:</t>
  </si>
  <si>
    <t>ремонт оконных рам со сменой брусков с изготовлением элементов по</t>
  </si>
  <si>
    <t>размеру (2 шт.), остекление оконных проемов (2,08 м2)</t>
  </si>
  <si>
    <t>кв.72:</t>
  </si>
  <si>
    <t>сварочные работы по замене на стояке водоснабжения диаметром 25 мм:</t>
  </si>
  <si>
    <t>сгонов с муфтой и контргайкой д 15,25 мм (4 шт.)</t>
  </si>
  <si>
    <t>кранов шаровых (спускников) д 15 мм (1 шт.), вентилей д 25 мм (1 шт.),</t>
  </si>
  <si>
    <t>замена болтов с гайками на задвижке д 80 мм со снятием с места (1 шт.)</t>
  </si>
  <si>
    <t>кв.209-213:</t>
  </si>
  <si>
    <t>сварочные работы по замене стояка канализации д 110 мм (4,3 п.м),</t>
  </si>
  <si>
    <t>устройство фасонных частей - тройников, муфт, ревизий (3 шт.), изоляция</t>
  </si>
  <si>
    <t>стыков труб манжетами (1 стык), пробивка перекрытия (1 отв.)</t>
  </si>
  <si>
    <t>1 подъезд:</t>
  </si>
  <si>
    <t>замена светильника на фасаде здания (1 шт.)</t>
  </si>
  <si>
    <t>сварочные работы по замене спускника на стояке водоснабжения</t>
  </si>
  <si>
    <t>по кв.37 (1 врезка)</t>
  </si>
  <si>
    <t>2.9. Очистка кровли от наледи снега по периметру, кв.88,89,90,73,74,58</t>
  </si>
  <si>
    <t>косметический ремонт подъезда + навеска почтовых ящиков</t>
  </si>
  <si>
    <t>6-ти секционных (6 шт.)</t>
  </si>
  <si>
    <t>замена сгонов в сборе с муфтой и контргайкой д 15 мм на стояке</t>
  </si>
  <si>
    <t>2.5. Очистка кровли от наледи и снега</t>
  </si>
  <si>
    <t>кв.24-28:</t>
  </si>
  <si>
    <t>сварочные работы по замене стояка водоснабжения д 25 мм (1 м),</t>
  </si>
  <si>
    <t>пробивка и заделка отверстий в местах прохода стояка</t>
  </si>
  <si>
    <t>кв.26,44:</t>
  </si>
  <si>
    <t>сварочные работы по ремонту и устранению течи батарей (2 врезки)</t>
  </si>
  <si>
    <t>мусорокамера: сварочные работы по ремонту стояка водоснабжения со сменой</t>
  </si>
  <si>
    <t>вентилей д 15 мм (1 шт.), кранов шаровых д 20 мм (1 шт.),</t>
  </si>
  <si>
    <t>резьбовых соединений (2 шт.), сгонов с муфтой и к/гайкой (2 шт.)</t>
  </si>
  <si>
    <t>сварочные работы по ремонту розлива водоснабжения д 76 мм</t>
  </si>
  <si>
    <t xml:space="preserve">ремонт оконных переплетов со сменой брусков изготовленных по </t>
  </si>
  <si>
    <t>размеру (1 шт.), остекление (1,04 м2)</t>
  </si>
  <si>
    <t>сварочные работы по восстановлению системы отопления после</t>
  </si>
  <si>
    <t>врезка в стояки кранов шаровых д 20 мм (1 шт.), замена участка</t>
  </si>
  <si>
    <t>трубопровода д 20 мм (3 п.м), устройство отводов (2 шт.), пробко-</t>
  </si>
  <si>
    <t>устройство вывода воды для уборки:</t>
  </si>
  <si>
    <t>установка кранов шаровых д 25 мм (2 шт.), подводки (2 шт.),</t>
  </si>
  <si>
    <t>смесителя (1 шт.)</t>
  </si>
  <si>
    <t>чердак,</t>
  </si>
  <si>
    <t xml:space="preserve">восстановление освещения: прокладка кабеля с креплением </t>
  </si>
  <si>
    <t>накладными скобами (41 п.м), соединение эл.линии между</t>
  </si>
  <si>
    <t>подъездами, установка автоматов на ток 25 А (5 шт.), установка</t>
  </si>
  <si>
    <t>розеток (5 шт.)</t>
  </si>
  <si>
    <t>5,6 подъезд:</t>
  </si>
  <si>
    <t>сварочные работы по изготовлению металлических дверных коробок (2 шт.),</t>
  </si>
  <si>
    <t>коробок и полотна (5 подъезд дверь б/у)</t>
  </si>
  <si>
    <t>изготовление металлической двери 1,06 м2(6 подъезд), монтаж дверных</t>
  </si>
  <si>
    <t>2 чел./час.</t>
  </si>
  <si>
    <t>3143 м2</t>
  </si>
  <si>
    <t>сварочные работы по устранению течи на стояке отопления с</t>
  </si>
  <si>
    <t>устройством вентилей д 15 мм (2 шт.), кранов шаровых д 20 мм (2 шт.),</t>
  </si>
  <si>
    <t>сгонов с муфтой и контргайкой д 20 мм (4 шт.), резьбовых соединений</t>
  </si>
  <si>
    <t>д 20 мм (2 шт.)</t>
  </si>
  <si>
    <t>сварочные работы по ремонту батарей, устройством отводов д 20 мм</t>
  </si>
  <si>
    <t>(4 шт.), замена трубопровода д 20 мм (3 п.м), установка кранов</t>
  </si>
  <si>
    <t>шаровых д 15 мм (1 шт.), установка заглушек (2 шт.), ниппелей</t>
  </si>
  <si>
    <t>радиаторных (2 шт.), пробок радиаторных (5 шт.), заделка отверстий</t>
  </si>
  <si>
    <t>в местах прохода трубопровода (1 отв.)</t>
  </si>
  <si>
    <t>отключением проводов, зачисткой контактов, замена 0-шины (2 шт.),</t>
  </si>
  <si>
    <t>подключением</t>
  </si>
  <si>
    <t>ремонт и восстановление электроснабжения в поэтажном щитке с</t>
  </si>
  <si>
    <t>устройство заглушек на трубопроводе (2 шт.)</t>
  </si>
  <si>
    <t>кв.20:</t>
  </si>
  <si>
    <t>сварочные работы по замене стояка водоснабжения д 25 мм (3,5 п.м),</t>
  </si>
  <si>
    <t>пробивка перекрытия для проведения работ (1 отв.)</t>
  </si>
  <si>
    <t>1.1.3. Проемы</t>
  </si>
  <si>
    <t>1.1.4. Кровля</t>
  </si>
  <si>
    <t>ремонт дверного полотна с изготовлением элементов по размеру</t>
  </si>
  <si>
    <t>и профилю (1 шт.), остекление (1,04 м2)</t>
  </si>
  <si>
    <t>5 чел./час.</t>
  </si>
  <si>
    <t>8 чел./час.</t>
  </si>
  <si>
    <t>замена на стояках водоснабжения кранов шаровых д 15 мм (2 шт.),</t>
  </si>
  <si>
    <t>сгонов с муфтой и контргайкой д 15 мм (1 шт.), устройство резьбовых</t>
  </si>
  <si>
    <t>соединений д 15 мм (2 шт.)</t>
  </si>
  <si>
    <t>36 чел./час.</t>
  </si>
  <si>
    <t>кв.28:</t>
  </si>
  <si>
    <t>сварочные работы по устранению течи полотенцесушителя (1 врезка)</t>
  </si>
  <si>
    <t>кв.47:</t>
  </si>
  <si>
    <t>ремонт поэтажного щитка со сменой автоматов на ток 32 А (1 шт.)</t>
  </si>
  <si>
    <t>24 чел./час.</t>
  </si>
  <si>
    <t xml:space="preserve">1.1.1. Проемы </t>
  </si>
  <si>
    <t>устройство доводчика (1 шт.)</t>
  </si>
  <si>
    <t>1.2.3. ХВС</t>
  </si>
  <si>
    <t>устройство вывода воды для уборки - установка кранов шаровых д 15 мм</t>
  </si>
  <si>
    <t>(1 шт.), резьбовых соединений (1 шт.)</t>
  </si>
  <si>
    <t>1,4 подъезд:</t>
  </si>
  <si>
    <t>навеска светильников (2 шт.)</t>
  </si>
  <si>
    <t>1-8 подъезд:</t>
  </si>
  <si>
    <t>изготовление каркаса козырьков (104 чел./час., 8 шт.)</t>
  </si>
  <si>
    <t>л/клетки:</t>
  </si>
  <si>
    <t>смена стекол (1,04 м2)</t>
  </si>
  <si>
    <t>Двор.тер-ия:</t>
  </si>
  <si>
    <t>ремонт и восстановление электроснабжения в эл./щитке с</t>
  </si>
  <si>
    <t>отключением проводов, зачисткой контактов, заменой 0-шины (1 шт.),</t>
  </si>
  <si>
    <t>кв.64:</t>
  </si>
  <si>
    <t>сварочные работы по устранению течи на полотенцесушителе (1 врезка)</t>
  </si>
  <si>
    <t>6 подъезд:</t>
  </si>
  <si>
    <t>косметический ремонт подъезда</t>
  </si>
  <si>
    <t>кв.50:</t>
  </si>
  <si>
    <t>сварочные работы по устранению течи батарей, устройство</t>
  </si>
  <si>
    <t xml:space="preserve">сварочные работы по замене вентилей д 25 мм (2 шт.), резьбовых </t>
  </si>
  <si>
    <t>соединений д 25 мм (2 шт.), сгонов с муфтой и контргайкой д 25 мм</t>
  </si>
  <si>
    <t>(2 шт.)</t>
  </si>
  <si>
    <t xml:space="preserve">ремонт и восстановление задвижек д 50 мм с устройством </t>
  </si>
  <si>
    <t>уплотнения неподвижных соединений техпластиной ТМКЩ, для</t>
  </si>
  <si>
    <t>предотвращения трения между поверхностями</t>
  </si>
  <si>
    <t>сварочные работы по устранению течи на стояке диаметром 15 мм,</t>
  </si>
  <si>
    <t>замена резьбовых соединений (врезка)</t>
  </si>
  <si>
    <t>кв.23:</t>
  </si>
  <si>
    <t xml:space="preserve">ремонт и востановление электроснабжения в эл.щитке со </t>
  </si>
  <si>
    <t>сменой автоматов на ток 32 А (1 шт.)</t>
  </si>
  <si>
    <t>кв.4:</t>
  </si>
  <si>
    <t xml:space="preserve">сварочные работы по замне входных вентилей д 15 мм (1 шт.), </t>
  </si>
  <si>
    <t>устройство сгонов с муфтой и контргайкой д 15 мм (1 шт.)</t>
  </si>
  <si>
    <t xml:space="preserve">ремонт и восстановление задвижек диаметром 50 мм с </t>
  </si>
  <si>
    <t>устройством уплотнения неподвижных соединений техпластиной</t>
  </si>
  <si>
    <t xml:space="preserve">ТМКЩ, для предотвращения трения между металлическими </t>
  </si>
  <si>
    <t>поверхностями, замена болтов с гайками (1 шт.)</t>
  </si>
  <si>
    <t>ремонт и восстановление задвижки д 50 мм с устройством уплотнения</t>
  </si>
  <si>
    <t>неподвижных соединений техпластиной ТМКЩ, для предотвращения</t>
  </si>
  <si>
    <t>трения между металлическими поверхностями, замена болтов с гайками</t>
  </si>
  <si>
    <t>чердак:</t>
  </si>
  <si>
    <t>кирпичная кладка стены, проход между 3-4 подъездами (1,21 м2)</t>
  </si>
  <si>
    <t>1.1.3. Стены:</t>
  </si>
  <si>
    <t>1.1.4. Перекрытия</t>
  </si>
  <si>
    <t>кв.143:</t>
  </si>
  <si>
    <t>устройство теплоизоляционного слоя засыпкой керамзитом (96 м2)</t>
  </si>
  <si>
    <t>кв.115:</t>
  </si>
  <si>
    <t>сварочные работы по замене входных вентилей д 15 мм (1 шт., без</t>
  </si>
  <si>
    <t>стоимости вентилей)</t>
  </si>
  <si>
    <t>автоматов на ток 16 А, креплением и подключением проводов.</t>
  </si>
  <si>
    <t>кв.104:</t>
  </si>
  <si>
    <t>сварочные работы по замене на стояке водоснабжения диаметром 20 мм:</t>
  </si>
  <si>
    <t>кранов шаровых д 20 мм (1 шт.), сгонов с муфтой и к/гайкой (3 шт.)</t>
  </si>
  <si>
    <t>1.1.3. Стекольные работы:</t>
  </si>
  <si>
    <t>устройство теплоизоляции дверного полотна пеноплексом,</t>
  </si>
  <si>
    <t>с обивкой полотна оцинкованным листом (2,73 м2)</t>
  </si>
  <si>
    <t>устройство сгонов с муфтой и к/гайкой д 15 мм (4 шт.)</t>
  </si>
  <si>
    <t>сварочные работы по восстановлению системы отопления,</t>
  </si>
  <si>
    <t>врезка перемычки из труб д 20 мм (2 врезки) перед батареей,</t>
  </si>
  <si>
    <t>устройство сгонов с муфтой и к/гайкой д 15 мм (2 шт.)</t>
  </si>
  <si>
    <t>кв.17:</t>
  </si>
  <si>
    <t>сварочные работы по устранению течи на стояке д 20 мм (1 врезка)</t>
  </si>
  <si>
    <t>навеска светильников у входа в подъезд (2 шт.)</t>
  </si>
  <si>
    <t>промерзания: замена батарей (2 шт.), крепление на кронштейны (2 шт.),</t>
  </si>
  <si>
    <t>спускных кранов (2 шт.), пробок радиаторных (8 шт.), сгонов (6 шт.),</t>
  </si>
  <si>
    <t>врезка в стояки кранов шаровых д 15 мм (2 шт.)</t>
  </si>
  <si>
    <t>изготовление и установка металлической коробки и полотна</t>
  </si>
  <si>
    <t>(1 шт., выход на чердак)</t>
  </si>
  <si>
    <t>кв.46:</t>
  </si>
  <si>
    <t>(2 врезки)с устройством муфт компенсирующих, уголков  (8 шт.)</t>
  </si>
  <si>
    <t>кв.54:</t>
  </si>
  <si>
    <t>сварочные работы по устранению течи на полотенцесушителе</t>
  </si>
  <si>
    <t>со сменой трубопровода д 25 мм (2 п.м), врезка тройников (2 шт.)</t>
  </si>
  <si>
    <t>сварочные работы по замене канализационного стояка д 110 мм</t>
  </si>
  <si>
    <t>отводов (1 шт.), пробивка и заделка отверстий в местах прохода</t>
  </si>
  <si>
    <t>установка автоматов на ток 16 А (1 шт.), прокладка провода</t>
  </si>
  <si>
    <t>с креплением и подключением к устройствам (5 п.м) в предмашин-</t>
  </si>
  <si>
    <t>ном отделении</t>
  </si>
  <si>
    <t>согласно договора</t>
  </si>
  <si>
    <t>в соответствии с договором ООО "НОВОТЕКС"</t>
  </si>
  <si>
    <t xml:space="preserve">замена оконных блоков и устойство откосов в соответствии с </t>
  </si>
  <si>
    <t>договором подряда</t>
  </si>
  <si>
    <t>2.8. Обслуживание сетей газоснабжени и ВДГО</t>
  </si>
  <si>
    <t>в соответствии с договором АО "Газпром газораспределение Тверь"</t>
  </si>
  <si>
    <t>сварочные работы в подвале по кв.33 по восстановлению</t>
  </si>
  <si>
    <t>системы отопления со сменой части стояка д 20 мм (2,2 п.м),</t>
  </si>
  <si>
    <t>врезка перемычки из труб д 20 мм (2 врезки), врезка вентилей</t>
  </si>
  <si>
    <t>д 15 мм (1 шт.), утановка кранов шаровых д 25 мм (2 шт.),</t>
  </si>
  <si>
    <t>установка сгонов с муфтой и контргайкой д до 32 мм (4 шт.)</t>
  </si>
  <si>
    <t>2.6. Дезинсекция, дератизация</t>
  </si>
  <si>
    <t>2.11. Обслуживание сетей газоснабжени и ВДГО</t>
  </si>
  <si>
    <t>2.10. Обслуживание сетей газоснабжени и ВДГО</t>
  </si>
  <si>
    <t>1.2.6. Лифты</t>
  </si>
  <si>
    <t>работы по ремонту пассажирских лифтов (в соответствии с договором</t>
  </si>
  <si>
    <t>ООО "СО "Инжтехсервис"</t>
  </si>
  <si>
    <t>ремонт, укрепление, выправка перил со сваркой (2 п.м)</t>
  </si>
  <si>
    <t>сварочные работы по восстановлению розлива ХВС с частичной</t>
  </si>
  <si>
    <t xml:space="preserve">заменой трубопровода д 89 мм (3 п.м), замена крана шарового </t>
  </si>
  <si>
    <t>сварочные работы по восстановлению системы ГВС: установка</t>
  </si>
  <si>
    <t xml:space="preserve">вентилей д 15 мм (5 шт.), д 25 мм (2 шт.), кранов шаровых д 15 мм </t>
  </si>
  <si>
    <t>(5 шт.)</t>
  </si>
  <si>
    <t>Подсыпка территории строительных мусором с использование спецтехники</t>
  </si>
  <si>
    <t>замена вентилей (спускников) д 15 мм на стояках (1 шт.)</t>
  </si>
  <si>
    <t>кв.12:</t>
  </si>
  <si>
    <t xml:space="preserve">ремонт поэтажного электрощитка со сменой автоматов на ток </t>
  </si>
  <si>
    <t>25 А (1 шт.), замена 0-шин (1 шт.)</t>
  </si>
  <si>
    <t>замена стекол (1,04 м2)</t>
  </si>
  <si>
    <t>кв.56:</t>
  </si>
  <si>
    <t>40 А (1 шт.)</t>
  </si>
  <si>
    <t>сварочные работы по замне обратного клапана д 40 мм на бойлере</t>
  </si>
  <si>
    <t>(1 шт.)</t>
  </si>
  <si>
    <t>сварочные работы по ремонту розлива д 50 мм, с устройством</t>
  </si>
  <si>
    <t>перекрытия для проведения работ (1 отв.)</t>
  </si>
  <si>
    <t>сварочные работы по устранению течи на стояке ХВС (врезка), пробивка</t>
  </si>
  <si>
    <t>навеска почтовых ящиков 6-ти секционных (3 шт.)</t>
  </si>
  <si>
    <t>сварочные работы по замене вентилей д 15 мм (2 шт.) на стояках,</t>
  </si>
  <si>
    <t>устройство сгонов с муфтой и контргайкой д 15 мм (2 шт.),32 мм (1 шт.)</t>
  </si>
  <si>
    <t>устройство резьбовых соединений (2 шт.)</t>
  </si>
  <si>
    <t>кв.18-24:</t>
  </si>
  <si>
    <t>перекрытия для проведения работ</t>
  </si>
  <si>
    <t>ремонтные работы по замене стояка д 32 мм (3 п.м) с пробивкой</t>
  </si>
  <si>
    <t>ремонт поэтажного электрощитка со сменой автоматов на ток</t>
  </si>
  <si>
    <t>25 А (1 шт.)</t>
  </si>
  <si>
    <t>восстановление решетки на цокольное окно (1 шт.)</t>
  </si>
  <si>
    <t>кв.7:</t>
  </si>
  <si>
    <t>сварочные работы по устранению течи на стояке д 20 мм (врезка)</t>
  </si>
  <si>
    <t>2.11. Обрезка поросли бензопилой, секатором</t>
  </si>
  <si>
    <t>3,5 чел./час.</t>
  </si>
  <si>
    <t>ремонт вводного электрощита со сменой предохранительных</t>
  </si>
  <si>
    <t>кв.28,88:</t>
  </si>
  <si>
    <t>смена существующих рулонных кровель на покрытия из</t>
  </si>
  <si>
    <t>сварочные работы по замене задвижки диаметром 65 мм (1 шт.),</t>
  </si>
  <si>
    <t>с устройством уплотнения неподвижных соединений техпластиной</t>
  </si>
  <si>
    <t>ТМКЩ, для предотвращения трения между поверхностями</t>
  </si>
  <si>
    <t>сварочные работы по устранению течи батарей (врезка)</t>
  </si>
  <si>
    <t>кв.194:</t>
  </si>
  <si>
    <t>сварочные работы по устранению течи полотенцесушителя: устройство</t>
  </si>
  <si>
    <t>вентиля д 20 мм (1 шт.), замена спускника д 15 мм на стояке в подвале</t>
  </si>
  <si>
    <t>кв.3,171:</t>
  </si>
  <si>
    <t>ремонт поэтажных электрощитков со сменой автоматов на ток 25 А (1 шт.),</t>
  </si>
  <si>
    <t>0-шины (1 шт.)</t>
  </si>
  <si>
    <t>замена на стояке электроснабжения 3-х фазного автомата на ток</t>
  </si>
  <si>
    <t>100 А (1 шт.)</t>
  </si>
  <si>
    <t>кв.73,87,88,90: смена существующих рулонных кровель на покрытия из наплавляемых</t>
  </si>
  <si>
    <t>материалов в один слой (30 м2)</t>
  </si>
  <si>
    <t>подвал по кв.16: сварочные работы по замене вентилей д 20 мм на стояке ХВС (1 шт.),</t>
  </si>
  <si>
    <t>устройство сгонов с муфтой и контргайкой д 20 мм (2 шт.)</t>
  </si>
  <si>
    <t>кв.19:</t>
  </si>
  <si>
    <t>сварочные работы по устранению течи на стояке ХВС д 20 мм (врезка)</t>
  </si>
  <si>
    <t>кв.3:</t>
  </si>
  <si>
    <t>сварочные работы по замене участка трубопровода (стояка) д 25 мм</t>
  </si>
  <si>
    <t>(3,5 п.м), устройство муфт д 20 мм (2 шт.), резьбовых соединений д 25 мм</t>
  </si>
  <si>
    <t>(3 шт.), пробивка перекрытия для проведения ремонтных работ</t>
  </si>
  <si>
    <t>сварочные работы по замене задвижки д 65 мм на водомерном узле</t>
  </si>
  <si>
    <t>(1 шт.), устройство сгонов с муфтой и контргайкой д 32 мм (2 шт.),</t>
  </si>
  <si>
    <t>отключение водоснабжения "Тверь Водоканалом"</t>
  </si>
  <si>
    <t>кв.6:</t>
  </si>
  <si>
    <t>ремонт поэтажного электрощитка со сменой автоматов на ток 40 А (1 шт.)</t>
  </si>
  <si>
    <t>сварочные работы по устранению течи на стояке ХВС д 20 мм</t>
  </si>
  <si>
    <t>(врезка)</t>
  </si>
  <si>
    <t>кв.48-52:</t>
  </si>
  <si>
    <t>сварочные работы по замене стояка ХВС д 32 мм (2 п.м),</t>
  </si>
  <si>
    <t>установка кранов шаровых д 20 мм (1 шт.), пробивка и заделка</t>
  </si>
  <si>
    <t>отверстий при проведении работ (1 отв.)</t>
  </si>
  <si>
    <t>кв.39:</t>
  </si>
  <si>
    <t>ремонт поэтажного щитка со сменой автоматов на ток 40 А (1 шт.)</t>
  </si>
  <si>
    <t>кв.110:</t>
  </si>
  <si>
    <t>сварочные работы по устранению течи полотенцесушителя (врезка)</t>
  </si>
  <si>
    <t>кв.48:</t>
  </si>
  <si>
    <t xml:space="preserve">переврезка батарей с "прямого" стояка на "обратку", с </t>
  </si>
  <si>
    <t>устройством заглушек (2 шт.), муфт соединительных (2 шт.)</t>
  </si>
  <si>
    <t>кв.43:</t>
  </si>
  <si>
    <t>сварочные работы по ремонту и восстановлению системы ХВС с</t>
  </si>
  <si>
    <t>прочисткой стояка д 25 мм (врезка), замена вентиля д 25 мм (1 шт.),</t>
  </si>
  <si>
    <t>устройство сгонов с муфтой и контргайкой д 25 мм (1 шт.)</t>
  </si>
  <si>
    <t>кв.13:</t>
  </si>
  <si>
    <t>ремонт поэтажного эл./щитка со сменой автоматов на ток 40 А (1 шт.)</t>
  </si>
  <si>
    <t>7 чел./час.</t>
  </si>
  <si>
    <t>машинное отделение: косметический ремонт помещений (2 шт.)</t>
  </si>
  <si>
    <t>кв.66:</t>
  </si>
  <si>
    <t>ревизия входных вентилей д 15 мм с применением сварки (врезка)</t>
  </si>
  <si>
    <t xml:space="preserve">устранение течи полотенцесушителя (кв.54,94) </t>
  </si>
  <si>
    <t>диаметром 50 мм (1 шт.), устройство резьбового соединения д 50 мм,</t>
  </si>
  <si>
    <t>работы с отключением водоснабжения "Тверь Водоканал"</t>
  </si>
  <si>
    <t xml:space="preserve">работы по ремонту пассажирских лифтов в соответствии с договором ООО </t>
  </si>
  <si>
    <t>"СО "Инжтехсервис"</t>
  </si>
  <si>
    <t>2.9. Дезинсекция, дератизация подвала</t>
  </si>
  <si>
    <t>сварочные работы по замене стояка д 25 мм (1 п.м)</t>
  </si>
  <si>
    <t>ремонтные работы по замене на стояках: вентилей д 15 мм (1 шт.),</t>
  </si>
  <si>
    <t>резьбовых соединений д 15 мм (1 шт.), кранов шаровых д 25 мм (1 шт.),</t>
  </si>
  <si>
    <t>резьбовых соединений д 25 мм (2 шт.), устройство сгонов с муфтой и</t>
  </si>
  <si>
    <t>контрагайкой д 15,25 мм (4 шт.)</t>
  </si>
  <si>
    <t>кв.60:</t>
  </si>
  <si>
    <t>сварочные работы по замене канализационного стояка д 50 мм (2 м),</t>
  </si>
  <si>
    <t>врезка во внутренние сети муфт компенсирующих (1 шт.),</t>
  </si>
  <si>
    <t>устройство ревизий (1 шт.), переходов (2 шт.), изоляция стыков</t>
  </si>
  <si>
    <t>труб манжетами (2 шт.), пробивка ниши для проведения работ (1 шт.)</t>
  </si>
  <si>
    <t>установка заглушек на канализационный стояк (1 шт.)</t>
  </si>
  <si>
    <t>кв.84:</t>
  </si>
  <si>
    <t>сварочные работы по устранению течи  на стояке ХВС д 20 мм</t>
  </si>
  <si>
    <t>(врезка в систему)</t>
  </si>
  <si>
    <t>сварочные работы по устранению течи на розливе ХВС д 50 мм</t>
  </si>
  <si>
    <t>со сменой кранов шаровых д 20 мм (2 шт.)</t>
  </si>
  <si>
    <t>кв.37,38:</t>
  </si>
  <si>
    <t>ремонт групповых щитков на лестничной клетке со сменой</t>
  </si>
  <si>
    <t>подсыпка дворовой территории строительным мусором с ипользованием</t>
  </si>
  <si>
    <t>спецтехники (5,5 м2)</t>
  </si>
  <si>
    <t>1.1.1. Лестницы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</si>
</sst>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Arial Cyr"/>
      <charset val="204"/>
    </font>
    <font>
      <b/>
      <u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0">
    <xf numFmtId="0" fontId="0" fillId="0" borderId="0" xfId="0"/>
    <xf numFmtId="0" fontId="0" fillId="0" borderId="0" xfId="0" applyBorder="1"/>
    <xf numFmtId="2" fontId="0" fillId="0" borderId="0" xfId="0" applyNumberForma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ill="1" applyBorder="1"/>
    <xf numFmtId="2" fontId="0" fillId="0" borderId="0" xfId="0" applyNumberForma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2" fontId="1" fillId="0" borderId="0" xfId="0" applyNumberFormat="1" applyFont="1"/>
    <xf numFmtId="0" fontId="5" fillId="0" borderId="0" xfId="0" applyFont="1"/>
    <xf numFmtId="2" fontId="1" fillId="0" borderId="0" xfId="0" applyNumberFormat="1" applyFont="1" applyBorder="1"/>
    <xf numFmtId="0" fontId="1" fillId="0" borderId="0" xfId="0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6" fillId="0" borderId="0" xfId="0" applyFont="1" applyAlignment="1">
      <alignment vertical="center" wrapText="1"/>
    </xf>
    <xf numFmtId="0" fontId="7" fillId="0" borderId="3" xfId="0" applyFont="1" applyBorder="1"/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2" fontId="6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8" xfId="0" applyFont="1" applyBorder="1"/>
    <xf numFmtId="0" fontId="7" fillId="0" borderId="4" xfId="0" applyFont="1" applyBorder="1"/>
    <xf numFmtId="0" fontId="7" fillId="0" borderId="8" xfId="0" applyFont="1" applyBorder="1" applyAlignment="1">
      <alignment horizontal="left"/>
    </xf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10" xfId="0" applyFont="1" applyBorder="1"/>
    <xf numFmtId="0" fontId="6" fillId="0" borderId="6" xfId="0" applyFont="1" applyBorder="1"/>
    <xf numFmtId="0" fontId="7" fillId="0" borderId="11" xfId="0" applyFont="1" applyFill="1" applyBorder="1" applyAlignment="1"/>
    <xf numFmtId="0" fontId="6" fillId="0" borderId="1" xfId="0" applyFont="1" applyBorder="1" applyAlignment="1">
      <alignment horizontal="center"/>
    </xf>
    <xf numFmtId="2" fontId="7" fillId="0" borderId="0" xfId="0" applyNumberFormat="1" applyFont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/>
    <xf numFmtId="2" fontId="6" fillId="0" borderId="12" xfId="0" applyNumberFormat="1" applyFont="1" applyBorder="1"/>
    <xf numFmtId="2" fontId="7" fillId="0" borderId="13" xfId="0" applyNumberFormat="1" applyFont="1" applyBorder="1"/>
    <xf numFmtId="2" fontId="7" fillId="0" borderId="14" xfId="0" applyNumberFormat="1" applyFont="1" applyBorder="1"/>
    <xf numFmtId="2" fontId="7" fillId="0" borderId="15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8" fillId="0" borderId="19" xfId="0" applyFont="1" applyBorder="1"/>
    <xf numFmtId="0" fontId="7" fillId="0" borderId="15" xfId="0" applyFont="1" applyBorder="1"/>
    <xf numFmtId="0" fontId="6" fillId="0" borderId="19" xfId="0" applyFont="1" applyBorder="1"/>
    <xf numFmtId="0" fontId="7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12" xfId="0" applyFont="1" applyBorder="1"/>
    <xf numFmtId="0" fontId="6" fillId="0" borderId="22" xfId="0" applyFont="1" applyBorder="1"/>
    <xf numFmtId="0" fontId="6" fillId="0" borderId="23" xfId="0" applyFont="1" applyBorder="1"/>
    <xf numFmtId="0" fontId="7" fillId="0" borderId="24" xfId="0" applyFont="1" applyBorder="1"/>
    <xf numFmtId="0" fontId="7" fillId="0" borderId="19" xfId="0" applyFont="1" applyFill="1" applyBorder="1"/>
    <xf numFmtId="0" fontId="6" fillId="0" borderId="25" xfId="0" applyFont="1" applyBorder="1"/>
    <xf numFmtId="0" fontId="7" fillId="0" borderId="26" xfId="0" applyFont="1" applyBorder="1"/>
    <xf numFmtId="0" fontId="7" fillId="0" borderId="27" xfId="0" applyFont="1" applyFill="1" applyBorder="1" applyAlignment="1"/>
    <xf numFmtId="0" fontId="7" fillId="0" borderId="25" xfId="0" applyFont="1" applyFill="1" applyBorder="1" applyAlignment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27" xfId="0" applyFont="1" applyBorder="1"/>
    <xf numFmtId="0" fontId="0" fillId="0" borderId="14" xfId="0" applyBorder="1"/>
    <xf numFmtId="0" fontId="7" fillId="0" borderId="31" xfId="0" applyFont="1" applyBorder="1"/>
    <xf numFmtId="0" fontId="7" fillId="0" borderId="32" xfId="0" applyFont="1" applyBorder="1"/>
    <xf numFmtId="2" fontId="6" fillId="0" borderId="4" xfId="0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7" fillId="0" borderId="23" xfId="0" applyFont="1" applyBorder="1"/>
    <xf numFmtId="0" fontId="7" fillId="0" borderId="19" xfId="0" applyFont="1" applyBorder="1" applyAlignment="1">
      <alignment horizontal="left"/>
    </xf>
    <xf numFmtId="2" fontId="7" fillId="0" borderId="24" xfId="0" applyNumberFormat="1" applyFont="1" applyBorder="1"/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34" xfId="0" applyNumberFormat="1" applyFont="1" applyBorder="1"/>
    <xf numFmtId="2" fontId="6" fillId="0" borderId="24" xfId="0" applyNumberFormat="1" applyFont="1" applyBorder="1"/>
    <xf numFmtId="0" fontId="11" fillId="0" borderId="21" xfId="0" applyFont="1" applyBorder="1"/>
    <xf numFmtId="2" fontId="6" fillId="0" borderId="24" xfId="0" applyNumberFormat="1" applyFont="1" applyFill="1" applyBorder="1"/>
    <xf numFmtId="2" fontId="6" fillId="0" borderId="35" xfId="0" applyNumberFormat="1" applyFont="1" applyFill="1" applyBorder="1"/>
    <xf numFmtId="0" fontId="6" fillId="0" borderId="13" xfId="0" applyFont="1" applyFill="1" applyBorder="1"/>
    <xf numFmtId="2" fontId="6" fillId="0" borderId="13" xfId="0" applyNumberFormat="1" applyFont="1" applyFill="1" applyBorder="1"/>
    <xf numFmtId="0" fontId="7" fillId="0" borderId="36" xfId="0" applyFont="1" applyBorder="1"/>
    <xf numFmtId="0" fontId="7" fillId="0" borderId="25" xfId="0" applyFont="1" applyBorder="1" applyAlignment="1">
      <alignment horizontal="left"/>
    </xf>
    <xf numFmtId="0" fontId="9" fillId="0" borderId="19" xfId="0" applyFont="1" applyBorder="1"/>
    <xf numFmtId="0" fontId="6" fillId="0" borderId="34" xfId="0" applyFont="1" applyBorder="1"/>
    <xf numFmtId="0" fontId="6" fillId="0" borderId="24" xfId="0" applyFont="1" applyBorder="1"/>
    <xf numFmtId="0" fontId="6" fillId="0" borderId="35" xfId="0" applyFont="1" applyBorder="1"/>
    <xf numFmtId="0" fontId="6" fillId="0" borderId="13" xfId="0" applyFont="1" applyBorder="1"/>
    <xf numFmtId="2" fontId="6" fillId="0" borderId="35" xfId="0" applyNumberFormat="1" applyFont="1" applyBorder="1"/>
    <xf numFmtId="2" fontId="6" fillId="0" borderId="13" xfId="0" applyNumberFormat="1" applyFont="1" applyBorder="1"/>
    <xf numFmtId="0" fontId="6" fillId="0" borderId="26" xfId="0" applyFont="1" applyBorder="1"/>
    <xf numFmtId="0" fontId="7" fillId="0" borderId="37" xfId="0" applyFont="1" applyBorder="1"/>
    <xf numFmtId="0" fontId="6" fillId="0" borderId="38" xfId="0" applyFont="1" applyBorder="1"/>
    <xf numFmtId="0" fontId="7" fillId="0" borderId="22" xfId="0" applyFont="1" applyBorder="1"/>
    <xf numFmtId="2" fontId="6" fillId="0" borderId="31" xfId="0" applyNumberFormat="1" applyFont="1" applyBorder="1"/>
    <xf numFmtId="0" fontId="7" fillId="0" borderId="29" xfId="0" applyFont="1" applyBorder="1"/>
    <xf numFmtId="2" fontId="6" fillId="0" borderId="37" xfId="0" applyNumberFormat="1" applyFont="1" applyBorder="1"/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31" xfId="0" applyFont="1" applyBorder="1"/>
    <xf numFmtId="2" fontId="6" fillId="0" borderId="26" xfId="0" applyNumberFormat="1" applyFont="1" applyBorder="1"/>
    <xf numFmtId="0" fontId="7" fillId="0" borderId="14" xfId="0" applyFont="1" applyBorder="1"/>
    <xf numFmtId="2" fontId="6" fillId="0" borderId="39" xfId="0" applyNumberFormat="1" applyFont="1" applyBorder="1"/>
    <xf numFmtId="0" fontId="7" fillId="0" borderId="40" xfId="0" applyFont="1" applyBorder="1"/>
    <xf numFmtId="0" fontId="0" fillId="0" borderId="15" xfId="0" applyBorder="1"/>
    <xf numFmtId="0" fontId="7" fillId="0" borderId="41" xfId="0" applyFont="1" applyBorder="1"/>
    <xf numFmtId="0" fontId="0" fillId="0" borderId="0" xfId="0" applyFont="1" applyBorder="1"/>
    <xf numFmtId="2" fontId="10" fillId="0" borderId="13" xfId="0" applyNumberFormat="1" applyFont="1" applyBorder="1"/>
    <xf numFmtId="0" fontId="7" fillId="0" borderId="25" xfId="0" applyFont="1" applyBorder="1"/>
    <xf numFmtId="0" fontId="6" fillId="0" borderId="37" xfId="0" applyFont="1" applyBorder="1"/>
    <xf numFmtId="0" fontId="6" fillId="0" borderId="8" xfId="0" applyFont="1" applyBorder="1" applyAlignment="1">
      <alignment horizontal="center"/>
    </xf>
    <xf numFmtId="0" fontId="7" fillId="0" borderId="13" xfId="0" applyFont="1" applyBorder="1"/>
    <xf numFmtId="0" fontId="6" fillId="0" borderId="2" xfId="0" applyFont="1" applyBorder="1" applyAlignment="1">
      <alignment horizontal="center" vertical="top" wrapText="1"/>
    </xf>
    <xf numFmtId="2" fontId="6" fillId="0" borderId="14" xfId="0" applyNumberFormat="1" applyFont="1" applyBorder="1"/>
    <xf numFmtId="2" fontId="6" fillId="0" borderId="42" xfId="0" applyNumberFormat="1" applyFont="1" applyBorder="1"/>
    <xf numFmtId="0" fontId="0" fillId="0" borderId="0" xfId="0" applyFont="1" applyFill="1" applyBorder="1"/>
    <xf numFmtId="0" fontId="8" fillId="0" borderId="27" xfId="0" applyFont="1" applyBorder="1"/>
    <xf numFmtId="0" fontId="6" fillId="0" borderId="43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right" vertical="center"/>
    </xf>
    <xf numFmtId="0" fontId="6" fillId="0" borderId="23" xfId="0" applyFont="1" applyFill="1" applyBorder="1"/>
    <xf numFmtId="0" fontId="7" fillId="0" borderId="24" xfId="0" applyFont="1" applyFill="1" applyBorder="1"/>
    <xf numFmtId="0" fontId="6" fillId="0" borderId="18" xfId="0" applyFont="1" applyFill="1" applyBorder="1"/>
    <xf numFmtId="0" fontId="7" fillId="0" borderId="15" xfId="0" applyFont="1" applyFill="1" applyBorder="1"/>
    <xf numFmtId="0" fontId="7" fillId="0" borderId="31" xfId="0" applyFont="1" applyFill="1" applyBorder="1"/>
    <xf numFmtId="0" fontId="7" fillId="0" borderId="14" xfId="0" applyFont="1" applyFill="1" applyBorder="1"/>
    <xf numFmtId="2" fontId="7" fillId="0" borderId="15" xfId="0" applyNumberFormat="1" applyFont="1" applyFill="1" applyBorder="1"/>
    <xf numFmtId="0" fontId="6" fillId="0" borderId="12" xfId="0" applyFont="1" applyFill="1" applyBorder="1"/>
    <xf numFmtId="2" fontId="6" fillId="0" borderId="12" xfId="0" applyNumberFormat="1" applyFont="1" applyFill="1" applyBorder="1"/>
    <xf numFmtId="0" fontId="0" fillId="0" borderId="0" xfId="0" applyFont="1" applyFill="1"/>
    <xf numFmtId="0" fontId="1" fillId="0" borderId="16" xfId="0" applyFont="1" applyBorder="1"/>
    <xf numFmtId="0" fontId="7" fillId="0" borderId="45" xfId="0" applyFont="1" applyFill="1" applyBorder="1" applyAlignment="1"/>
    <xf numFmtId="2" fontId="6" fillId="0" borderId="31" xfId="0" applyNumberFormat="1" applyFont="1" applyBorder="1" applyAlignment="1">
      <alignment horizontal="right" vertical="center"/>
    </xf>
    <xf numFmtId="2" fontId="7" fillId="0" borderId="31" xfId="0" applyNumberFormat="1" applyFont="1" applyBorder="1"/>
    <xf numFmtId="0" fontId="6" fillId="0" borderId="30" xfId="0" applyFont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6" xfId="0" applyFont="1" applyBorder="1"/>
    <xf numFmtId="0" fontId="6" fillId="0" borderId="4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25" xfId="0" applyFont="1" applyBorder="1"/>
    <xf numFmtId="2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/>
    <xf numFmtId="0" fontId="7" fillId="0" borderId="0" xfId="0" applyFont="1" applyFill="1" applyBorder="1" applyAlignment="1"/>
    <xf numFmtId="0" fontId="7" fillId="0" borderId="19" xfId="0" applyFont="1" applyFill="1" applyBorder="1" applyAlignment="1"/>
    <xf numFmtId="0" fontId="7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Border="1"/>
    <xf numFmtId="0" fontId="7" fillId="0" borderId="29" xfId="0" applyFont="1" applyFill="1" applyBorder="1"/>
    <xf numFmtId="0" fontId="7" fillId="0" borderId="29" xfId="0" applyFont="1" applyFill="1" applyBorder="1" applyAlignment="1"/>
    <xf numFmtId="0" fontId="7" fillId="0" borderId="6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26" xfId="0" applyFont="1" applyFill="1" applyBorder="1"/>
    <xf numFmtId="0" fontId="7" fillId="0" borderId="35" xfId="0" applyFont="1" applyFill="1" applyBorder="1"/>
    <xf numFmtId="0" fontId="0" fillId="0" borderId="31" xfId="0" applyBorder="1"/>
    <xf numFmtId="2" fontId="7" fillId="0" borderId="0" xfId="0" applyNumberFormat="1" applyFont="1" applyBorder="1"/>
    <xf numFmtId="0" fontId="7" fillId="0" borderId="10" xfId="0" applyFont="1" applyFill="1" applyBorder="1" applyAlignment="1"/>
    <xf numFmtId="0" fontId="7" fillId="0" borderId="13" xfId="0" applyFont="1" applyBorder="1" applyAlignment="1">
      <alignment horizontal="center" vertical="center"/>
    </xf>
    <xf numFmtId="2" fontId="6" fillId="0" borderId="7" xfId="0" applyNumberFormat="1" applyFont="1" applyBorder="1"/>
    <xf numFmtId="0" fontId="0" fillId="0" borderId="13" xfId="0" applyBorder="1"/>
    <xf numFmtId="2" fontId="6" fillId="0" borderId="49" xfId="0" applyNumberFormat="1" applyFont="1" applyBorder="1"/>
    <xf numFmtId="2" fontId="6" fillId="0" borderId="18" xfId="0" applyNumberFormat="1" applyFont="1" applyBorder="1"/>
    <xf numFmtId="0" fontId="6" fillId="0" borderId="3" xfId="0" applyFont="1" applyBorder="1" applyAlignment="1">
      <alignment horizontal="center" vertical="center"/>
    </xf>
    <xf numFmtId="2" fontId="0" fillId="0" borderId="0" xfId="0" applyNumberFormat="1" applyFont="1"/>
    <xf numFmtId="0" fontId="7" fillId="0" borderId="20" xfId="0" applyFont="1" applyBorder="1"/>
    <xf numFmtId="0" fontId="7" fillId="0" borderId="12" xfId="0" applyFont="1" applyBorder="1"/>
    <xf numFmtId="2" fontId="7" fillId="0" borderId="12" xfId="0" applyNumberFormat="1" applyFont="1" applyBorder="1"/>
    <xf numFmtId="0" fontId="7" fillId="0" borderId="0" xfId="0" applyFont="1" applyAlignment="1">
      <alignment horizontal="right"/>
    </xf>
    <xf numFmtId="2" fontId="0" fillId="0" borderId="0" xfId="0" applyNumberFormat="1" applyFill="1" applyBorder="1"/>
    <xf numFmtId="2" fontId="1" fillId="0" borderId="0" xfId="0" applyNumberFormat="1" applyFont="1" applyFill="1"/>
    <xf numFmtId="2" fontId="0" fillId="0" borderId="0" xfId="0" applyNumberFormat="1" applyFill="1"/>
    <xf numFmtId="0" fontId="6" fillId="0" borderId="6" xfId="0" applyFont="1" applyBorder="1" applyAlignment="1">
      <alignment horizontal="left"/>
    </xf>
    <xf numFmtId="2" fontId="0" fillId="0" borderId="0" xfId="0" applyNumberFormat="1" applyFont="1" applyFill="1"/>
    <xf numFmtId="2" fontId="6" fillId="0" borderId="0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/>
    <xf numFmtId="2" fontId="0" fillId="0" borderId="15" xfId="0" applyNumberFormat="1" applyBorder="1"/>
    <xf numFmtId="0" fontId="6" fillId="0" borderId="1" xfId="0" applyFont="1" applyBorder="1" applyAlignment="1">
      <alignment horizontal="center" shrinkToFit="1"/>
    </xf>
    <xf numFmtId="2" fontId="6" fillId="0" borderId="51" xfId="0" applyNumberFormat="1" applyFont="1" applyBorder="1"/>
    <xf numFmtId="2" fontId="7" fillId="0" borderId="1" xfId="0" applyNumberFormat="1" applyFont="1" applyBorder="1" applyAlignment="1">
      <alignment horizontal="right" vertical="center"/>
    </xf>
    <xf numFmtId="2" fontId="6" fillId="0" borderId="41" xfId="0" applyNumberFormat="1" applyFont="1" applyBorder="1"/>
    <xf numFmtId="0" fontId="6" fillId="0" borderId="19" xfId="0" applyFont="1" applyBorder="1" applyAlignment="1">
      <alignment horizontal="left" vertical="top"/>
    </xf>
    <xf numFmtId="0" fontId="7" fillId="0" borderId="33" xfId="0" applyFont="1" applyBorder="1"/>
    <xf numFmtId="0" fontId="7" fillId="0" borderId="42" xfId="0" applyFont="1" applyBorder="1"/>
    <xf numFmtId="0" fontId="7" fillId="0" borderId="50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12" xfId="0" applyNumberFormat="1" applyFont="1" applyBorder="1"/>
    <xf numFmtId="0" fontId="2" fillId="0" borderId="2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8" xfId="0" applyFont="1" applyBorder="1"/>
    <xf numFmtId="2" fontId="2" fillId="0" borderId="8" xfId="0" applyNumberFormat="1" applyFont="1" applyBorder="1"/>
    <xf numFmtId="0" fontId="6" fillId="0" borderId="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164" fontId="6" fillId="0" borderId="0" xfId="0" applyNumberFormat="1" applyFont="1" applyAlignment="1">
      <alignment vertical="center" wrapText="1"/>
    </xf>
    <xf numFmtId="0" fontId="6" fillId="0" borderId="52" xfId="0" applyFont="1" applyBorder="1"/>
    <xf numFmtId="0" fontId="6" fillId="0" borderId="48" xfId="0" applyFont="1" applyBorder="1"/>
    <xf numFmtId="0" fontId="7" fillId="0" borderId="48" xfId="0" applyFont="1" applyBorder="1"/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2" fontId="6" fillId="0" borderId="48" xfId="0" applyNumberFormat="1" applyFont="1" applyBorder="1"/>
    <xf numFmtId="2" fontId="6" fillId="0" borderId="15" xfId="0" applyNumberFormat="1" applyFont="1" applyBorder="1"/>
    <xf numFmtId="2" fontId="7" fillId="0" borderId="41" xfId="0" applyNumberFormat="1" applyFont="1" applyBorder="1"/>
    <xf numFmtId="2" fontId="6" fillId="0" borderId="14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top"/>
    </xf>
    <xf numFmtId="0" fontId="7" fillId="0" borderId="27" xfId="0" applyFont="1" applyFill="1" applyBorder="1"/>
    <xf numFmtId="1" fontId="7" fillId="0" borderId="3" xfId="0" applyNumberFormat="1" applyFont="1" applyBorder="1" applyAlignment="1">
      <alignment horizontal="center"/>
    </xf>
    <xf numFmtId="0" fontId="14" fillId="0" borderId="0" xfId="0" applyFont="1" applyBorder="1"/>
    <xf numFmtId="0" fontId="7" fillId="0" borderId="2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0" xfId="0" applyFont="1" applyBorder="1"/>
    <xf numFmtId="0" fontId="1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right" vertical="center"/>
    </xf>
    <xf numFmtId="0" fontId="8" fillId="0" borderId="50" xfId="0" applyFont="1" applyBorder="1"/>
    <xf numFmtId="0" fontId="8" fillId="0" borderId="48" xfId="0" applyFont="1" applyBorder="1"/>
    <xf numFmtId="0" fontId="7" fillId="0" borderId="9" xfId="0" applyFont="1" applyBorder="1"/>
    <xf numFmtId="0" fontId="6" fillId="0" borderId="50" xfId="0" applyFont="1" applyBorder="1"/>
    <xf numFmtId="2" fontId="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0" fillId="0" borderId="4" xfId="0" applyFont="1" applyBorder="1"/>
    <xf numFmtId="2" fontId="7" fillId="0" borderId="4" xfId="0" applyNumberFormat="1" applyFont="1" applyBorder="1"/>
    <xf numFmtId="0" fontId="8" fillId="0" borderId="19" xfId="0" applyFont="1" applyFill="1" applyBorder="1"/>
    <xf numFmtId="0" fontId="6" fillId="0" borderId="29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center"/>
    </xf>
    <xf numFmtId="2" fontId="7" fillId="0" borderId="31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10" xfId="0" applyNumberFormat="1" applyFont="1" applyBorder="1"/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/>
    <xf numFmtId="2" fontId="2" fillId="0" borderId="0" xfId="0" applyNumberFormat="1" applyFont="1" applyBorder="1"/>
    <xf numFmtId="0" fontId="7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6" fillId="0" borderId="50" xfId="0" applyFont="1" applyBorder="1" applyAlignment="1">
      <alignment vertical="center"/>
    </xf>
    <xf numFmtId="0" fontId="0" fillId="0" borderId="7" xfId="0" applyBorder="1" applyAlignment="1"/>
    <xf numFmtId="0" fontId="0" fillId="0" borderId="11" xfId="0" applyBorder="1" applyAlignment="1"/>
    <xf numFmtId="49" fontId="6" fillId="0" borderId="9" xfId="0" applyNumberFormat="1" applyFont="1" applyBorder="1" applyAlignment="1">
      <alignment vertical="center"/>
    </xf>
    <xf numFmtId="0" fontId="0" fillId="0" borderId="8" xfId="0" applyBorder="1" applyAlignment="1"/>
    <xf numFmtId="0" fontId="0" fillId="0" borderId="45" xfId="0" applyBorder="1" applyAlignment="1"/>
    <xf numFmtId="2" fontId="6" fillId="0" borderId="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26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2" fontId="6" fillId="0" borderId="2" xfId="0" applyNumberFormat="1" applyFont="1" applyBorder="1"/>
    <xf numFmtId="2" fontId="6" fillId="0" borderId="2" xfId="0" applyNumberFormat="1" applyFont="1" applyBorder="1" applyAlignment="1"/>
    <xf numFmtId="2" fontId="6" fillId="0" borderId="3" xfId="0" applyNumberFormat="1" applyFont="1" applyBorder="1" applyAlignment="1"/>
    <xf numFmtId="2" fontId="6" fillId="0" borderId="3" xfId="0" applyNumberFormat="1" applyFont="1" applyBorder="1" applyAlignment="1">
      <alignment vertical="center"/>
    </xf>
    <xf numFmtId="0" fontId="0" fillId="0" borderId="0" xfId="0" applyBorder="1" applyAlignment="1"/>
    <xf numFmtId="0" fontId="6" fillId="0" borderId="48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45" xfId="0" applyNumberFormat="1" applyFont="1" applyBorder="1" applyAlignment="1">
      <alignment vertical="center"/>
    </xf>
    <xf numFmtId="0" fontId="7" fillId="0" borderId="56" xfId="0" applyFont="1" applyBorder="1" applyAlignment="1">
      <alignment horizontal="left" vertical="center"/>
    </xf>
    <xf numFmtId="2" fontId="7" fillId="0" borderId="51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top"/>
    </xf>
    <xf numFmtId="0" fontId="6" fillId="0" borderId="57" xfId="0" applyFont="1" applyBorder="1" applyAlignment="1">
      <alignment horizontal="center"/>
    </xf>
    <xf numFmtId="2" fontId="6" fillId="0" borderId="58" xfId="0" applyNumberFormat="1" applyFont="1" applyBorder="1"/>
    <xf numFmtId="2" fontId="6" fillId="0" borderId="14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" fontId="6" fillId="0" borderId="14" xfId="0" applyNumberFormat="1" applyFont="1" applyBorder="1" applyAlignment="1"/>
    <xf numFmtId="49" fontId="6" fillId="0" borderId="25" xfId="0" applyNumberFormat="1" applyFont="1" applyBorder="1" applyAlignment="1">
      <alignment vertical="center"/>
    </xf>
    <xf numFmtId="2" fontId="6" fillId="0" borderId="31" xfId="0" applyNumberFormat="1" applyFont="1" applyBorder="1" applyAlignment="1"/>
    <xf numFmtId="49" fontId="6" fillId="0" borderId="47" xfId="0" applyNumberFormat="1" applyFont="1" applyBorder="1" applyAlignment="1">
      <alignment vertical="center"/>
    </xf>
    <xf numFmtId="0" fontId="0" fillId="0" borderId="46" xfId="0" applyBorder="1" applyAlignment="1"/>
    <xf numFmtId="2" fontId="6" fillId="0" borderId="41" xfId="0" applyNumberFormat="1" applyFont="1" applyBorder="1" applyAlignment="1"/>
    <xf numFmtId="0" fontId="0" fillId="0" borderId="6" xfId="0" applyBorder="1"/>
    <xf numFmtId="0" fontId="0" fillId="0" borderId="7" xfId="0" applyBorder="1"/>
    <xf numFmtId="2" fontId="7" fillId="0" borderId="2" xfId="0" applyNumberFormat="1" applyFont="1" applyBorder="1"/>
    <xf numFmtId="0" fontId="0" fillId="0" borderId="8" xfId="0" applyBorder="1"/>
    <xf numFmtId="2" fontId="7" fillId="0" borderId="3" xfId="0" applyNumberFormat="1" applyFont="1" applyBorder="1"/>
    <xf numFmtId="2" fontId="6" fillId="0" borderId="8" xfId="0" applyNumberFormat="1" applyFont="1" applyBorder="1"/>
    <xf numFmtId="0" fontId="7" fillId="0" borderId="0" xfId="0" applyFont="1" applyAlignment="1">
      <alignment horizontal="left" vertical="top" wrapText="1"/>
    </xf>
    <xf numFmtId="0" fontId="7" fillId="0" borderId="54" xfId="0" applyFont="1" applyFill="1" applyBorder="1" applyAlignment="1"/>
    <xf numFmtId="0" fontId="6" fillId="0" borderId="48" xfId="0" applyFont="1" applyBorder="1" applyAlignment="1">
      <alignment horizontal="left" vertical="top"/>
    </xf>
    <xf numFmtId="0" fontId="7" fillId="0" borderId="47" xfId="0" applyFont="1" applyBorder="1"/>
    <xf numFmtId="0" fontId="6" fillId="0" borderId="47" xfId="0" applyFont="1" applyBorder="1" applyAlignment="1">
      <alignment horizontal="center"/>
    </xf>
    <xf numFmtId="0" fontId="0" fillId="0" borderId="37" xfId="0" applyBorder="1"/>
    <xf numFmtId="0" fontId="7" fillId="0" borderId="13" xfId="0" applyFont="1" applyFill="1" applyBorder="1"/>
    <xf numFmtId="49" fontId="7" fillId="0" borderId="25" xfId="0" applyNumberFormat="1" applyFont="1" applyBorder="1" applyAlignment="1">
      <alignment horizontal="left"/>
    </xf>
    <xf numFmtId="2" fontId="7" fillId="0" borderId="13" xfId="0" applyNumberFormat="1" applyFont="1" applyFill="1" applyBorder="1"/>
    <xf numFmtId="0" fontId="7" fillId="0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2" fontId="6" fillId="0" borderId="6" xfId="0" applyNumberFormat="1" applyFont="1" applyBorder="1"/>
    <xf numFmtId="0" fontId="6" fillId="0" borderId="25" xfId="0" applyFont="1" applyBorder="1" applyAlignment="1">
      <alignment horizontal="left" vertical="top"/>
    </xf>
    <xf numFmtId="0" fontId="8" fillId="0" borderId="16" xfId="0" applyFont="1" applyBorder="1"/>
    <xf numFmtId="0" fontId="7" fillId="0" borderId="18" xfId="0" applyFont="1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2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5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29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2" fontId="6" fillId="0" borderId="2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7" fillId="0" borderId="5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6" fillId="0" borderId="37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vertical="center" wrapText="1"/>
    </xf>
    <xf numFmtId="2" fontId="6" fillId="0" borderId="31" xfId="0" applyNumberFormat="1" applyFont="1" applyBorder="1" applyAlignment="1">
      <alignment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31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left" vertical="top"/>
    </xf>
    <xf numFmtId="0" fontId="6" fillId="0" borderId="2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justify"/>
    </xf>
    <xf numFmtId="0" fontId="6" fillId="0" borderId="7" xfId="0" applyFont="1" applyBorder="1" applyAlignment="1">
      <alignment horizontal="left" vertical="justify"/>
    </xf>
    <xf numFmtId="0" fontId="6" fillId="0" borderId="25" xfId="0" applyFont="1" applyBorder="1" applyAlignment="1">
      <alignment horizontal="left" vertical="justify"/>
    </xf>
    <xf numFmtId="0" fontId="6" fillId="0" borderId="8" xfId="0" applyFont="1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" fillId="0" borderId="50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5"/>
  <sheetData/>
  <phoneticPr fontId="0" type="noConversion"/>
  <pageMargins left="0.57999999999999996" right="0.17" top="0.3" bottom="0.4" header="0.3" footer="0.3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8"/>
  <sheetViews>
    <sheetView topLeftCell="A85" zoomScale="80" zoomScaleNormal="80" workbookViewId="0">
      <selection activeCell="D86" sqref="D1:D1048576"/>
    </sheetView>
  </sheetViews>
  <sheetFormatPr defaultRowHeight="15"/>
  <cols>
    <col min="1" max="1" width="12.28515625" customWidth="1"/>
    <col min="2" max="2" width="36.7109375" customWidth="1"/>
    <col min="3" max="3" width="26" customWidth="1"/>
    <col min="4" max="4" width="20.28515625" customWidth="1"/>
    <col min="5" max="5" width="11.140625" style="28" customWidth="1"/>
    <col min="6" max="6" width="11.42578125" style="28" customWidth="1"/>
    <col min="7" max="7" width="11.140625" customWidth="1"/>
    <col min="8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1435</v>
      </c>
      <c r="B3" s="393"/>
      <c r="C3" s="29"/>
      <c r="D3" s="29"/>
    </row>
    <row r="4" spans="1:4">
      <c r="A4" s="381" t="s">
        <v>1393</v>
      </c>
      <c r="B4" s="381"/>
      <c r="C4" s="29">
        <v>1987</v>
      </c>
      <c r="D4" s="29"/>
    </row>
    <row r="5" spans="1:4">
      <c r="A5" s="381" t="s">
        <v>1390</v>
      </c>
      <c r="B5" s="381"/>
      <c r="C5" s="29">
        <v>60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29">
        <v>2815.7</v>
      </c>
      <c r="D8" s="29"/>
    </row>
    <row r="9" spans="1:4">
      <c r="A9" s="381" t="s">
        <v>1402</v>
      </c>
      <c r="B9" s="381"/>
      <c r="C9" s="29">
        <v>285.10000000000002</v>
      </c>
      <c r="D9" s="29"/>
    </row>
    <row r="10" spans="1:4">
      <c r="A10" s="381" t="s">
        <v>1398</v>
      </c>
      <c r="B10" s="381"/>
      <c r="C10" s="29">
        <v>128</v>
      </c>
      <c r="D10" s="29"/>
    </row>
    <row r="11" spans="1:4">
      <c r="A11" s="394" t="s">
        <v>1496</v>
      </c>
      <c r="B11" s="395"/>
      <c r="C11" s="395"/>
      <c r="D11" s="395"/>
    </row>
    <row r="12" spans="1:4">
      <c r="A12" s="394"/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1484</v>
      </c>
      <c r="B16" s="38"/>
      <c r="C16" s="38"/>
      <c r="D16" s="76"/>
    </row>
    <row r="17" spans="1:6">
      <c r="A17" s="78" t="s">
        <v>1845</v>
      </c>
      <c r="B17" s="38" t="s">
        <v>1994</v>
      </c>
      <c r="C17" s="38"/>
      <c r="D17" s="76"/>
    </row>
    <row r="18" spans="1:6">
      <c r="A18" s="86"/>
      <c r="B18" s="47" t="s">
        <v>1995</v>
      </c>
      <c r="C18" s="47"/>
      <c r="D18" s="95">
        <v>42886.87</v>
      </c>
    </row>
    <row r="19" spans="1:6" s="4" customFormat="1">
      <c r="A19" s="77" t="s">
        <v>1039</v>
      </c>
      <c r="B19" s="38"/>
      <c r="C19" s="38"/>
      <c r="D19" s="76"/>
      <c r="E19" s="28"/>
      <c r="F19" s="28"/>
    </row>
    <row r="20" spans="1:6" s="4" customFormat="1">
      <c r="A20" s="143" t="s">
        <v>53</v>
      </c>
      <c r="B20" s="47"/>
      <c r="C20" s="47"/>
      <c r="D20" s="95">
        <v>4564.92</v>
      </c>
      <c r="E20" s="28"/>
      <c r="F20" s="28"/>
    </row>
    <row r="21" spans="1:6">
      <c r="A21" s="75" t="s">
        <v>1486</v>
      </c>
      <c r="B21" s="38"/>
      <c r="C21" s="38"/>
      <c r="D21" s="76"/>
    </row>
    <row r="22" spans="1:6">
      <c r="A22" s="77" t="s">
        <v>1586</v>
      </c>
      <c r="B22" s="38"/>
      <c r="C22" s="38"/>
      <c r="D22" s="76"/>
    </row>
    <row r="23" spans="1:6" s="4" customFormat="1">
      <c r="A23" s="143" t="s">
        <v>1770</v>
      </c>
      <c r="B23" s="47" t="s">
        <v>2039</v>
      </c>
      <c r="C23" s="47"/>
      <c r="D23" s="170">
        <v>1931.9</v>
      </c>
      <c r="E23" s="28"/>
      <c r="F23" s="28"/>
    </row>
    <row r="24" spans="1:6" s="4" customFormat="1">
      <c r="A24" s="126" t="s">
        <v>54</v>
      </c>
      <c r="B24" s="45" t="s">
        <v>55</v>
      </c>
      <c r="C24" s="45"/>
      <c r="D24" s="146">
        <v>5798.58</v>
      </c>
      <c r="E24" s="28"/>
      <c r="F24" s="28"/>
    </row>
    <row r="25" spans="1:6" s="4" customFormat="1">
      <c r="A25" s="126" t="s">
        <v>1770</v>
      </c>
      <c r="B25" s="45" t="s">
        <v>1220</v>
      </c>
      <c r="C25" s="45"/>
      <c r="D25" s="146">
        <v>3065.94</v>
      </c>
      <c r="E25" s="28"/>
      <c r="F25" s="28"/>
    </row>
    <row r="26" spans="1:6" s="4" customFormat="1">
      <c r="A26" s="126" t="s">
        <v>1770</v>
      </c>
      <c r="B26" s="45" t="s">
        <v>198</v>
      </c>
      <c r="C26" s="45"/>
      <c r="D26" s="146">
        <v>740.68</v>
      </c>
      <c r="E26" s="28"/>
      <c r="F26" s="28"/>
    </row>
    <row r="27" spans="1:6" s="4" customFormat="1">
      <c r="A27" s="126" t="s">
        <v>1787</v>
      </c>
      <c r="B27" s="45" t="s">
        <v>326</v>
      </c>
      <c r="C27" s="45"/>
      <c r="D27" s="146">
        <v>1889.36</v>
      </c>
      <c r="E27" s="28"/>
      <c r="F27" s="28"/>
    </row>
    <row r="28" spans="1:6">
      <c r="A28" s="77" t="s">
        <v>1587</v>
      </c>
      <c r="B28" s="38"/>
      <c r="C28" s="38"/>
      <c r="D28" s="76"/>
    </row>
    <row r="29" spans="1:6" s="4" customFormat="1">
      <c r="A29" s="143" t="s">
        <v>1792</v>
      </c>
      <c r="B29" s="47" t="s">
        <v>1076</v>
      </c>
      <c r="C29" s="47"/>
      <c r="D29" s="95">
        <v>3930.82</v>
      </c>
      <c r="E29" s="28"/>
      <c r="F29" s="28"/>
    </row>
    <row r="30" spans="1:6" s="4" customFormat="1">
      <c r="A30" s="126" t="s">
        <v>761</v>
      </c>
      <c r="B30" s="45" t="s">
        <v>327</v>
      </c>
      <c r="C30" s="45"/>
      <c r="D30" s="146">
        <v>733.36</v>
      </c>
      <c r="E30" s="28"/>
      <c r="F30" s="28"/>
    </row>
    <row r="31" spans="1:6" s="4" customFormat="1">
      <c r="A31" s="126" t="s">
        <v>1794</v>
      </c>
      <c r="B31" s="45" t="s">
        <v>501</v>
      </c>
      <c r="C31" s="45"/>
      <c r="D31" s="146">
        <v>601.4</v>
      </c>
      <c r="E31" s="28"/>
      <c r="F31" s="28"/>
    </row>
    <row r="32" spans="1:6" s="4" customFormat="1">
      <c r="A32" s="77" t="s">
        <v>1915</v>
      </c>
      <c r="B32" s="38"/>
      <c r="C32" s="38"/>
      <c r="D32" s="76"/>
      <c r="E32" s="28"/>
      <c r="F32" s="28"/>
    </row>
    <row r="33" spans="1:6" s="4" customFormat="1">
      <c r="A33" s="78" t="s">
        <v>1770</v>
      </c>
      <c r="B33" s="38" t="s">
        <v>2029</v>
      </c>
      <c r="C33" s="38"/>
      <c r="D33" s="76"/>
      <c r="E33" s="28"/>
      <c r="F33" s="28"/>
    </row>
    <row r="34" spans="1:6" s="4" customFormat="1">
      <c r="A34" s="78"/>
      <c r="B34" s="38" t="s">
        <v>2030</v>
      </c>
      <c r="C34" s="38"/>
      <c r="D34" s="76"/>
      <c r="E34" s="28"/>
      <c r="F34" s="28"/>
    </row>
    <row r="35" spans="1:6" s="4" customFormat="1">
      <c r="A35" s="143"/>
      <c r="B35" s="47" t="s">
        <v>2031</v>
      </c>
      <c r="C35" s="47"/>
      <c r="D35" s="95">
        <v>4441.87</v>
      </c>
      <c r="E35" s="28"/>
      <c r="F35" s="28"/>
    </row>
    <row r="36" spans="1:6" s="4" customFormat="1">
      <c r="A36" s="143" t="s">
        <v>1770</v>
      </c>
      <c r="B36" s="47" t="s">
        <v>203</v>
      </c>
      <c r="C36" s="47"/>
      <c r="D36" s="95">
        <v>1940.87</v>
      </c>
      <c r="E36" s="28"/>
      <c r="F36" s="28"/>
    </row>
    <row r="37" spans="1:6" s="4" customFormat="1">
      <c r="A37" s="77" t="s">
        <v>1772</v>
      </c>
      <c r="B37" s="38"/>
      <c r="C37" s="38"/>
      <c r="D37" s="76"/>
      <c r="E37" s="28"/>
      <c r="F37" s="28"/>
    </row>
    <row r="38" spans="1:6" s="4" customFormat="1">
      <c r="A38" s="78" t="s">
        <v>2070</v>
      </c>
      <c r="B38" s="38" t="s">
        <v>199</v>
      </c>
      <c r="C38" s="38"/>
      <c r="D38" s="76"/>
      <c r="E38" s="28"/>
      <c r="F38" s="28"/>
    </row>
    <row r="39" spans="1:6" s="4" customFormat="1">
      <c r="A39" s="78"/>
      <c r="B39" s="38" t="s">
        <v>200</v>
      </c>
      <c r="C39" s="38"/>
      <c r="D39" s="76"/>
      <c r="E39" s="28"/>
      <c r="F39" s="28"/>
    </row>
    <row r="40" spans="1:6" s="4" customFormat="1">
      <c r="A40" s="78"/>
      <c r="B40" s="38" t="s">
        <v>201</v>
      </c>
      <c r="C40" s="38"/>
      <c r="D40" s="76"/>
      <c r="E40" s="28"/>
      <c r="F40" s="28"/>
    </row>
    <row r="41" spans="1:6" s="4" customFormat="1">
      <c r="A41" s="143"/>
      <c r="B41" s="47" t="s">
        <v>202</v>
      </c>
      <c r="C41" s="47"/>
      <c r="D41" s="170">
        <v>5495.2</v>
      </c>
      <c r="E41" s="28"/>
      <c r="F41" s="28"/>
    </row>
    <row r="42" spans="1:6">
      <c r="A42" s="77" t="s">
        <v>1541</v>
      </c>
      <c r="B42" s="38"/>
      <c r="C42" s="38"/>
      <c r="D42" s="76"/>
    </row>
    <row r="43" spans="1:6">
      <c r="A43" s="75" t="s">
        <v>1676</v>
      </c>
      <c r="B43" s="38"/>
      <c r="C43" s="38"/>
      <c r="D43" s="76"/>
    </row>
    <row r="44" spans="1:6">
      <c r="A44" s="78" t="s">
        <v>1657</v>
      </c>
      <c r="B44" s="38"/>
      <c r="C44" s="38"/>
      <c r="D44" s="76"/>
    </row>
    <row r="45" spans="1:6">
      <c r="A45" s="78" t="s">
        <v>1654</v>
      </c>
      <c r="B45" s="38"/>
      <c r="C45" s="38"/>
      <c r="D45" s="76"/>
    </row>
    <row r="46" spans="1:6">
      <c r="A46" s="78" t="s">
        <v>1688</v>
      </c>
      <c r="B46" s="38"/>
      <c r="C46" s="38"/>
      <c r="D46" s="76"/>
    </row>
    <row r="47" spans="1:6">
      <c r="A47" s="78" t="s">
        <v>1658</v>
      </c>
      <c r="B47" s="38"/>
      <c r="C47" s="38"/>
      <c r="D47" s="76"/>
    </row>
    <row r="48" spans="1:6">
      <c r="A48" s="143" t="s">
        <v>1675</v>
      </c>
      <c r="B48" s="47"/>
      <c r="C48" s="47"/>
      <c r="D48" s="95">
        <v>19081.53</v>
      </c>
    </row>
    <row r="49" spans="1:5">
      <c r="A49" s="126" t="s">
        <v>1077</v>
      </c>
      <c r="B49" s="45"/>
      <c r="C49" s="45"/>
      <c r="D49" s="146">
        <v>1244.1300000000001</v>
      </c>
    </row>
    <row r="50" spans="1:5">
      <c r="A50" s="126" t="s">
        <v>872</v>
      </c>
      <c r="B50" s="45"/>
      <c r="C50" s="45"/>
      <c r="D50" s="146">
        <v>1558.77</v>
      </c>
    </row>
    <row r="51" spans="1:5" ht="15.75" thickBot="1">
      <c r="A51" s="78" t="s">
        <v>887</v>
      </c>
      <c r="B51" s="38"/>
      <c r="C51" s="38"/>
      <c r="D51" s="76">
        <v>14950.65</v>
      </c>
    </row>
    <row r="52" spans="1:5" ht="15.75" thickBot="1">
      <c r="A52" s="79" t="s">
        <v>1394</v>
      </c>
      <c r="B52" s="80"/>
      <c r="C52" s="80"/>
      <c r="D52" s="81">
        <v>114856.84999999999</v>
      </c>
    </row>
    <row r="53" spans="1:5">
      <c r="A53" s="38"/>
      <c r="B53" s="38"/>
      <c r="C53" s="38"/>
      <c r="D53" s="208"/>
      <c r="E53" s="27"/>
    </row>
    <row r="54" spans="1:5">
      <c r="A54" s="93" t="s">
        <v>1492</v>
      </c>
      <c r="B54" s="67"/>
      <c r="C54" s="61"/>
      <c r="D54" s="144"/>
    </row>
    <row r="55" spans="1:5">
      <c r="A55" s="77" t="s">
        <v>1509</v>
      </c>
      <c r="B55" s="40"/>
      <c r="C55" s="62"/>
      <c r="D55" s="116">
        <v>92979.12</v>
      </c>
    </row>
    <row r="56" spans="1:5">
      <c r="A56" s="77" t="s">
        <v>1396</v>
      </c>
      <c r="B56" s="38"/>
      <c r="C56" s="51"/>
      <c r="D56" s="84"/>
    </row>
    <row r="57" spans="1:5">
      <c r="A57" s="143" t="s">
        <v>1607</v>
      </c>
      <c r="B57" s="47"/>
      <c r="C57" s="23" t="s">
        <v>607</v>
      </c>
      <c r="D57" s="87"/>
    </row>
    <row r="58" spans="1:5">
      <c r="A58" s="143" t="s">
        <v>1609</v>
      </c>
      <c r="B58" s="47"/>
      <c r="C58" s="23" t="s">
        <v>608</v>
      </c>
      <c r="D58" s="87"/>
    </row>
    <row r="59" spans="1:5">
      <c r="A59" s="143" t="s">
        <v>1619</v>
      </c>
      <c r="B59" s="47"/>
      <c r="C59" s="23" t="s">
        <v>593</v>
      </c>
      <c r="D59" s="87"/>
    </row>
    <row r="60" spans="1:5">
      <c r="A60" s="143" t="s">
        <v>1733</v>
      </c>
      <c r="B60" s="47"/>
      <c r="C60" s="23" t="s">
        <v>593</v>
      </c>
      <c r="D60" s="87"/>
    </row>
    <row r="61" spans="1:5">
      <c r="A61" s="143" t="s">
        <v>1722</v>
      </c>
      <c r="B61" s="47"/>
      <c r="C61" s="23" t="s">
        <v>1602</v>
      </c>
      <c r="D61" s="87"/>
    </row>
    <row r="62" spans="1:5">
      <c r="A62" s="199" t="s">
        <v>1610</v>
      </c>
      <c r="B62" s="200"/>
      <c r="C62" s="201" t="s">
        <v>1387</v>
      </c>
      <c r="D62" s="202"/>
    </row>
    <row r="63" spans="1:5">
      <c r="A63" s="413" t="s">
        <v>1618</v>
      </c>
      <c r="B63" s="414"/>
      <c r="C63" s="384" t="s">
        <v>1386</v>
      </c>
      <c r="D63" s="378"/>
    </row>
    <row r="64" spans="1:5">
      <c r="A64" s="415"/>
      <c r="B64" s="416"/>
      <c r="C64" s="385"/>
      <c r="D64" s="379"/>
    </row>
    <row r="65" spans="1:6">
      <c r="A65" s="423" t="s">
        <v>1613</v>
      </c>
      <c r="B65" s="424"/>
      <c r="C65" s="181" t="s">
        <v>1386</v>
      </c>
      <c r="D65" s="202"/>
    </row>
    <row r="66" spans="1:6">
      <c r="A66" s="88" t="s">
        <v>1614</v>
      </c>
      <c r="B66" s="53"/>
      <c r="C66" s="390" t="s">
        <v>1387</v>
      </c>
      <c r="D66" s="378"/>
    </row>
    <row r="67" spans="1:6">
      <c r="A67" s="89" t="s">
        <v>1632</v>
      </c>
      <c r="B67" s="54"/>
      <c r="C67" s="391"/>
      <c r="D67" s="379"/>
    </row>
    <row r="68" spans="1:6" s="5" customFormat="1">
      <c r="A68" s="91" t="s">
        <v>1500</v>
      </c>
      <c r="B68" s="57"/>
      <c r="C68" s="59" t="s">
        <v>1600</v>
      </c>
      <c r="D68" s="117">
        <v>30071.699999999997</v>
      </c>
      <c r="E68" s="28"/>
      <c r="F68" s="33"/>
    </row>
    <row r="69" spans="1:6" s="5" customFormat="1">
      <c r="A69" s="374" t="s">
        <v>1501</v>
      </c>
      <c r="B69" s="403"/>
      <c r="C69" s="59" t="s">
        <v>1353</v>
      </c>
      <c r="D69" s="118">
        <v>1781.8200000000002</v>
      </c>
      <c r="E69" s="28"/>
      <c r="F69" s="33"/>
    </row>
    <row r="70" spans="1:6" s="5" customFormat="1">
      <c r="A70" s="92" t="s">
        <v>1527</v>
      </c>
      <c r="B70" s="31"/>
      <c r="C70" s="59" t="s">
        <v>609</v>
      </c>
      <c r="D70" s="120">
        <v>5137.2800000000007</v>
      </c>
      <c r="E70" s="28"/>
      <c r="F70" s="28"/>
    </row>
    <row r="71" spans="1:6" s="5" customFormat="1">
      <c r="A71" s="91" t="s">
        <v>1510</v>
      </c>
      <c r="B71" s="57"/>
      <c r="C71" s="59" t="s">
        <v>1479</v>
      </c>
      <c r="D71" s="118">
        <v>451.29</v>
      </c>
      <c r="E71" s="28"/>
      <c r="F71" s="33"/>
    </row>
    <row r="72" spans="1:6" s="5" customFormat="1">
      <c r="A72" s="374" t="s">
        <v>1531</v>
      </c>
      <c r="B72" s="403"/>
      <c r="C72" s="59" t="s">
        <v>1600</v>
      </c>
      <c r="D72" s="119">
        <v>30071.699999999997</v>
      </c>
      <c r="E72" s="28"/>
      <c r="F72" s="33"/>
    </row>
    <row r="73" spans="1:6" s="5" customFormat="1">
      <c r="A73" s="428" t="s">
        <v>1147</v>
      </c>
      <c r="B73" s="362"/>
      <c r="C73" s="431" t="s">
        <v>1590</v>
      </c>
      <c r="D73" s="433">
        <v>4550</v>
      </c>
      <c r="E73" s="28"/>
      <c r="F73" s="33"/>
    </row>
    <row r="74" spans="1:6" s="5" customFormat="1" ht="15" customHeight="1">
      <c r="A74" s="437"/>
      <c r="B74" s="364"/>
      <c r="C74" s="438"/>
      <c r="D74" s="439"/>
      <c r="E74" s="28"/>
      <c r="F74" s="33"/>
    </row>
    <row r="75" spans="1:6" s="5" customFormat="1">
      <c r="A75" s="91" t="s">
        <v>1542</v>
      </c>
      <c r="B75" s="57"/>
      <c r="C75" s="59" t="s">
        <v>1385</v>
      </c>
      <c r="D75" s="117">
        <v>3716.76</v>
      </c>
      <c r="E75" s="28"/>
      <c r="F75" s="33"/>
    </row>
    <row r="76" spans="1:6" s="5" customFormat="1">
      <c r="A76" s="428" t="s">
        <v>600</v>
      </c>
      <c r="B76" s="362"/>
      <c r="C76" s="431" t="s">
        <v>1997</v>
      </c>
      <c r="D76" s="433">
        <v>17988.98</v>
      </c>
      <c r="E76" s="28"/>
      <c r="F76" s="33"/>
    </row>
    <row r="77" spans="1:6" s="5" customFormat="1">
      <c r="A77" s="429"/>
      <c r="B77" s="430"/>
      <c r="C77" s="432"/>
      <c r="D77" s="434"/>
      <c r="E77" s="28"/>
      <c r="F77" s="33"/>
    </row>
    <row r="78" spans="1:6" s="5" customFormat="1">
      <c r="A78" s="429"/>
      <c r="B78" s="430"/>
      <c r="C78" s="432"/>
      <c r="D78" s="434"/>
      <c r="E78" s="28"/>
      <c r="F78" s="33"/>
    </row>
    <row r="79" spans="1:6" s="5" customFormat="1" ht="15" customHeight="1">
      <c r="A79" s="374" t="s">
        <v>1543</v>
      </c>
      <c r="B79" s="375"/>
      <c r="C79" s="59" t="s">
        <v>1388</v>
      </c>
      <c r="D79" s="120">
        <v>33450.54</v>
      </c>
      <c r="E79" s="28"/>
      <c r="F79" s="33"/>
    </row>
    <row r="80" spans="1:6">
      <c r="A80" s="93" t="s">
        <v>1396</v>
      </c>
      <c r="B80" s="46"/>
      <c r="C80" s="25"/>
      <c r="D80" s="136"/>
    </row>
    <row r="81" spans="1:4" ht="15" customHeight="1">
      <c r="A81" s="399" t="s">
        <v>1633</v>
      </c>
      <c r="B81" s="400"/>
      <c r="C81" s="51"/>
      <c r="D81" s="71">
        <v>9441.7199999999993</v>
      </c>
    </row>
    <row r="82" spans="1:4">
      <c r="A82" s="113" t="s">
        <v>1634</v>
      </c>
      <c r="B82" s="52"/>
      <c r="C82" s="43"/>
      <c r="D82" s="95"/>
    </row>
    <row r="83" spans="1:4" ht="15.75" thickBot="1">
      <c r="A83" s="103" t="s">
        <v>1394</v>
      </c>
      <c r="B83" s="96"/>
      <c r="C83" s="96"/>
      <c r="D83" s="123">
        <v>220199.19</v>
      </c>
    </row>
    <row r="85" spans="1:4">
      <c r="A85" s="410" t="s">
        <v>1497</v>
      </c>
      <c r="B85" s="410"/>
      <c r="C85" s="410"/>
      <c r="D85" s="410"/>
    </row>
    <row r="86" spans="1:4" ht="15.75" thickBot="1">
      <c r="A86" s="129"/>
      <c r="B86" s="129"/>
      <c r="C86" s="129"/>
      <c r="D86" s="129"/>
    </row>
    <row r="87" spans="1:4">
      <c r="A87" s="320" t="s">
        <v>1474</v>
      </c>
      <c r="B87" s="462" t="s">
        <v>566</v>
      </c>
      <c r="C87" s="462"/>
      <c r="D87" s="321">
        <v>13009.632229771343</v>
      </c>
    </row>
    <row r="88" spans="1:4">
      <c r="A88" s="322" t="s">
        <v>1475</v>
      </c>
      <c r="B88" s="443" t="s">
        <v>567</v>
      </c>
      <c r="C88" s="443"/>
      <c r="D88" s="323">
        <v>104352.63655229093</v>
      </c>
    </row>
    <row r="89" spans="1:4">
      <c r="A89" s="322" t="s">
        <v>1476</v>
      </c>
      <c r="B89" s="443" t="s">
        <v>568</v>
      </c>
      <c r="C89" s="443"/>
      <c r="D89" s="323">
        <v>4878.6120859953116</v>
      </c>
    </row>
    <row r="90" spans="1:4" ht="15.75" thickBot="1">
      <c r="A90" s="322" t="s">
        <v>1606</v>
      </c>
      <c r="B90" s="443" t="s">
        <v>569</v>
      </c>
      <c r="C90" s="443"/>
      <c r="D90" s="323">
        <v>15719.972277471432</v>
      </c>
    </row>
    <row r="91" spans="1:4" ht="15.75" thickBot="1">
      <c r="A91" s="154" t="s">
        <v>1394</v>
      </c>
      <c r="B91" s="98"/>
      <c r="C91" s="98"/>
      <c r="D91" s="105">
        <v>137960.85314552902</v>
      </c>
    </row>
    <row r="92" spans="1:4" ht="15.75" thickBot="1">
      <c r="A92" s="471" t="s">
        <v>1399</v>
      </c>
      <c r="B92" s="472"/>
      <c r="C92" s="96"/>
      <c r="D92" s="149">
        <v>473016.89314552897</v>
      </c>
    </row>
    <row r="93" spans="1:4" ht="15.75" thickBot="1">
      <c r="A93" s="310"/>
      <c r="B93" s="310"/>
      <c r="C93" s="38"/>
      <c r="D93" s="36"/>
    </row>
    <row r="94" spans="1:4">
      <c r="A94" s="306" t="s">
        <v>570</v>
      </c>
      <c r="B94" s="307"/>
      <c r="C94" s="112"/>
      <c r="D94" s="213"/>
    </row>
    <row r="95" spans="1:4">
      <c r="A95" s="470" t="s">
        <v>1764</v>
      </c>
      <c r="B95" s="366"/>
      <c r="C95" s="366"/>
      <c r="D95" s="327">
        <v>68084.429999999993</v>
      </c>
    </row>
    <row r="96" spans="1:4">
      <c r="A96" s="473" t="s">
        <v>571</v>
      </c>
      <c r="B96" s="449"/>
      <c r="C96" s="449"/>
      <c r="D96" s="328">
        <v>14512.66</v>
      </c>
    </row>
    <row r="97" spans="1:5">
      <c r="A97" s="474" t="s">
        <v>572</v>
      </c>
      <c r="B97" s="371"/>
      <c r="C97" s="371"/>
      <c r="D97" s="120">
        <v>2182803.73</v>
      </c>
      <c r="E97" s="60"/>
    </row>
    <row r="98" spans="1:5">
      <c r="A98" s="474" t="s">
        <v>573</v>
      </c>
      <c r="B98" s="371"/>
      <c r="C98" s="371"/>
      <c r="D98" s="120">
        <v>2142219.62</v>
      </c>
      <c r="E98" s="60"/>
    </row>
    <row r="99" spans="1:5">
      <c r="A99" s="411" t="s">
        <v>574</v>
      </c>
      <c r="B99" s="412"/>
      <c r="C99" s="412"/>
      <c r="D99" s="469">
        <v>407657.46</v>
      </c>
    </row>
    <row r="100" spans="1:5">
      <c r="A100" s="411"/>
      <c r="B100" s="412"/>
      <c r="C100" s="412"/>
      <c r="D100" s="469"/>
    </row>
    <row r="101" spans="1:5">
      <c r="A101" s="411" t="s">
        <v>575</v>
      </c>
      <c r="B101" s="412"/>
      <c r="C101" s="412"/>
      <c r="D101" s="469">
        <v>400078.03</v>
      </c>
      <c r="E101" s="60"/>
    </row>
    <row r="102" spans="1:5">
      <c r="A102" s="411"/>
      <c r="B102" s="412"/>
      <c r="C102" s="412"/>
      <c r="D102" s="469"/>
    </row>
    <row r="103" spans="1:5">
      <c r="A103" s="411" t="s">
        <v>576</v>
      </c>
      <c r="B103" s="412"/>
      <c r="C103" s="412"/>
      <c r="D103" s="469">
        <v>473016.89</v>
      </c>
    </row>
    <row r="104" spans="1:5">
      <c r="A104" s="411"/>
      <c r="B104" s="412"/>
      <c r="C104" s="412"/>
      <c r="D104" s="469"/>
    </row>
    <row r="105" spans="1:5">
      <c r="A105" s="329" t="s">
        <v>587</v>
      </c>
      <c r="B105" s="316"/>
      <c r="C105" s="316"/>
      <c r="D105" s="330">
        <v>108668.54</v>
      </c>
      <c r="E105" s="60"/>
    </row>
    <row r="106" spans="1:5" ht="15.75" thickBot="1">
      <c r="A106" s="333" t="s">
        <v>571</v>
      </c>
      <c r="B106" s="334"/>
      <c r="C106" s="334"/>
      <c r="D106" s="335">
        <v>22092.09</v>
      </c>
      <c r="E106" s="60"/>
    </row>
    <row r="107" spans="1:5">
      <c r="A107" s="28"/>
      <c r="B107" s="28"/>
      <c r="C107" s="28"/>
      <c r="D107" s="28"/>
    </row>
    <row r="108" spans="1:5">
      <c r="A108" s="28"/>
      <c r="B108" s="28"/>
      <c r="C108" s="28"/>
      <c r="D108" s="28"/>
    </row>
  </sheetData>
  <mergeCells count="42">
    <mergeCell ref="B88:C88"/>
    <mergeCell ref="B89:C89"/>
    <mergeCell ref="D66:D67"/>
    <mergeCell ref="A9:B9"/>
    <mergeCell ref="A10:B10"/>
    <mergeCell ref="A11:D13"/>
    <mergeCell ref="A69:B69"/>
    <mergeCell ref="A65:B65"/>
    <mergeCell ref="A1:D1"/>
    <mergeCell ref="A3:B3"/>
    <mergeCell ref="A4:B4"/>
    <mergeCell ref="A5:B5"/>
    <mergeCell ref="A63:B64"/>
    <mergeCell ref="C63:C64"/>
    <mergeCell ref="D63:D64"/>
    <mergeCell ref="A6:B6"/>
    <mergeCell ref="A7:B7"/>
    <mergeCell ref="A8:B8"/>
    <mergeCell ref="A103:C104"/>
    <mergeCell ref="D103:D104"/>
    <mergeCell ref="A99:C100"/>
    <mergeCell ref="C66:C67"/>
    <mergeCell ref="A72:B72"/>
    <mergeCell ref="A73:B74"/>
    <mergeCell ref="C73:C74"/>
    <mergeCell ref="B90:C90"/>
    <mergeCell ref="D76:D78"/>
    <mergeCell ref="D73:D74"/>
    <mergeCell ref="A79:B79"/>
    <mergeCell ref="A76:B78"/>
    <mergeCell ref="C76:C78"/>
    <mergeCell ref="A81:B81"/>
    <mergeCell ref="A85:D85"/>
    <mergeCell ref="B87:C87"/>
    <mergeCell ref="A98:C98"/>
    <mergeCell ref="D99:D100"/>
    <mergeCell ref="A101:C102"/>
    <mergeCell ref="D101:D102"/>
    <mergeCell ref="A92:B92"/>
    <mergeCell ref="A95:C95"/>
    <mergeCell ref="A96:C96"/>
    <mergeCell ref="A97:C97"/>
  </mergeCells>
  <phoneticPr fontId="0" type="noConversion"/>
  <pageMargins left="0.51" right="0.16" top="0.52" bottom="0.39" header="0.52" footer="0.6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3"/>
  <sheetViews>
    <sheetView topLeftCell="A72" zoomScale="80" zoomScaleNormal="80" workbookViewId="0">
      <selection activeCell="D72" sqref="D1:D1048576"/>
    </sheetView>
  </sheetViews>
  <sheetFormatPr defaultRowHeight="15"/>
  <cols>
    <col min="1" max="1" width="11.85546875" customWidth="1"/>
    <col min="2" max="2" width="36" customWidth="1"/>
    <col min="3" max="3" width="25.5703125" customWidth="1"/>
    <col min="4" max="4" width="21.42578125" customWidth="1"/>
    <col min="5" max="5" width="11.140625" style="28" customWidth="1"/>
    <col min="6" max="6" width="11.7109375" style="28" customWidth="1"/>
    <col min="7" max="7" width="11.140625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1436</v>
      </c>
      <c r="B3" s="393"/>
      <c r="C3" s="29"/>
      <c r="D3" s="29"/>
    </row>
    <row r="4" spans="1:4">
      <c r="A4" s="381" t="s">
        <v>1393</v>
      </c>
      <c r="B4" s="381"/>
      <c r="C4" s="29">
        <v>1986</v>
      </c>
      <c r="D4" s="29"/>
    </row>
    <row r="5" spans="1:4">
      <c r="A5" s="381" t="s">
        <v>1390</v>
      </c>
      <c r="B5" s="381"/>
      <c r="C5" s="29">
        <v>36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1</v>
      </c>
      <c r="D7" s="29"/>
    </row>
    <row r="8" spans="1:4">
      <c r="A8" s="381" t="s">
        <v>1397</v>
      </c>
      <c r="B8" s="381"/>
      <c r="C8" s="29">
        <v>2007.5</v>
      </c>
      <c r="D8" s="29"/>
    </row>
    <row r="9" spans="1:4">
      <c r="A9" s="381" t="s">
        <v>1402</v>
      </c>
      <c r="B9" s="381"/>
      <c r="C9" s="29">
        <v>299.5</v>
      </c>
      <c r="D9" s="29"/>
    </row>
    <row r="10" spans="1:4">
      <c r="A10" s="381" t="s">
        <v>1398</v>
      </c>
      <c r="B10" s="381"/>
      <c r="C10" s="29">
        <v>90</v>
      </c>
      <c r="D10" s="29"/>
    </row>
    <row r="11" spans="1:4">
      <c r="A11" s="394" t="s">
        <v>1496</v>
      </c>
      <c r="B11" s="394"/>
      <c r="C11" s="394"/>
      <c r="D11" s="394"/>
    </row>
    <row r="12" spans="1:4" ht="15.75" thickBot="1">
      <c r="A12" s="394"/>
      <c r="B12" s="394"/>
      <c r="C12" s="394"/>
      <c r="D12" s="394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1530</v>
      </c>
      <c r="B15" s="38"/>
      <c r="C15" s="38"/>
      <c r="D15" s="76"/>
    </row>
    <row r="16" spans="1:4">
      <c r="A16" s="143" t="s">
        <v>1087</v>
      </c>
      <c r="B16" s="47" t="s">
        <v>1088</v>
      </c>
      <c r="C16" s="47"/>
      <c r="D16" s="95">
        <v>2914.33</v>
      </c>
    </row>
    <row r="17" spans="1:6">
      <c r="A17" s="126" t="s">
        <v>715</v>
      </c>
      <c r="B17" s="45" t="s">
        <v>58</v>
      </c>
      <c r="C17" s="45"/>
      <c r="D17" s="146">
        <v>232.12</v>
      </c>
    </row>
    <row r="18" spans="1:6">
      <c r="A18" s="77" t="s">
        <v>334</v>
      </c>
      <c r="B18" s="38"/>
      <c r="C18" s="38"/>
      <c r="D18" s="76"/>
    </row>
    <row r="19" spans="1:6">
      <c r="A19" s="182" t="s">
        <v>715</v>
      </c>
      <c r="B19" s="47" t="s">
        <v>335</v>
      </c>
      <c r="C19" s="47"/>
      <c r="D19" s="95">
        <v>3114.93</v>
      </c>
    </row>
    <row r="20" spans="1:6">
      <c r="A20" s="75" t="s">
        <v>1486</v>
      </c>
      <c r="B20" s="38"/>
      <c r="C20" s="38"/>
      <c r="D20" s="76"/>
    </row>
    <row r="21" spans="1:6">
      <c r="A21" s="77" t="s">
        <v>1585</v>
      </c>
      <c r="B21" s="38"/>
      <c r="C21" s="38"/>
      <c r="D21" s="76"/>
    </row>
    <row r="22" spans="1:6">
      <c r="A22" s="78" t="s">
        <v>1770</v>
      </c>
      <c r="B22" s="38" t="s">
        <v>1085</v>
      </c>
      <c r="C22" s="38"/>
      <c r="D22" s="76"/>
    </row>
    <row r="23" spans="1:6">
      <c r="A23" s="78"/>
      <c r="B23" s="38" t="s">
        <v>1086</v>
      </c>
      <c r="C23" s="38"/>
      <c r="D23" s="76"/>
    </row>
    <row r="24" spans="1:6">
      <c r="A24" s="143"/>
      <c r="B24" s="47" t="s">
        <v>1065</v>
      </c>
      <c r="C24" s="47"/>
      <c r="D24" s="95">
        <v>2078.61</v>
      </c>
    </row>
    <row r="25" spans="1:6">
      <c r="A25" s="77" t="s">
        <v>1587</v>
      </c>
      <c r="B25" s="38"/>
      <c r="C25" s="38"/>
      <c r="D25" s="76"/>
    </row>
    <row r="26" spans="1:6">
      <c r="A26" s="78" t="s">
        <v>1908</v>
      </c>
      <c r="B26" s="38" t="s">
        <v>2035</v>
      </c>
      <c r="C26" s="38"/>
      <c r="D26" s="76"/>
    </row>
    <row r="27" spans="1:6">
      <c r="A27" s="86"/>
      <c r="B27" s="47" t="s">
        <v>2036</v>
      </c>
      <c r="C27" s="47"/>
      <c r="D27" s="95">
        <v>1706.95</v>
      </c>
    </row>
    <row r="28" spans="1:6" s="4" customFormat="1">
      <c r="A28" s="126" t="s">
        <v>502</v>
      </c>
      <c r="B28" s="45" t="s">
        <v>503</v>
      </c>
      <c r="C28" s="45"/>
      <c r="D28" s="146">
        <v>973.07999999999993</v>
      </c>
      <c r="E28" s="28"/>
      <c r="F28" s="28"/>
    </row>
    <row r="29" spans="1:6" s="4" customFormat="1">
      <c r="A29" s="77" t="s">
        <v>1557</v>
      </c>
      <c r="B29" s="38"/>
      <c r="C29" s="38"/>
      <c r="D29" s="76"/>
      <c r="E29" s="28"/>
      <c r="F29" s="28"/>
    </row>
    <row r="30" spans="1:6" s="4" customFormat="1">
      <c r="A30" s="143" t="s">
        <v>60</v>
      </c>
      <c r="B30" s="47"/>
      <c r="C30" s="47"/>
      <c r="D30" s="95">
        <v>4121.59</v>
      </c>
      <c r="E30" s="28"/>
      <c r="F30" s="28"/>
    </row>
    <row r="31" spans="1:6" s="4" customFormat="1">
      <c r="A31" s="126" t="s">
        <v>59</v>
      </c>
      <c r="B31" s="45"/>
      <c r="C31" s="45"/>
      <c r="D31" s="146">
        <v>17343.43</v>
      </c>
      <c r="E31" s="28"/>
      <c r="F31" s="28"/>
    </row>
    <row r="32" spans="1:6" s="4" customFormat="1">
      <c r="A32" s="126" t="s">
        <v>333</v>
      </c>
      <c r="B32" s="45"/>
      <c r="C32" s="45"/>
      <c r="D32" s="146">
        <v>2985.56</v>
      </c>
      <c r="E32" s="28"/>
      <c r="F32" s="28"/>
    </row>
    <row r="33" spans="1:6">
      <c r="A33" s="77" t="s">
        <v>1548</v>
      </c>
      <c r="B33" s="38"/>
      <c r="C33" s="38"/>
      <c r="D33" s="76"/>
    </row>
    <row r="34" spans="1:6">
      <c r="A34" s="75" t="s">
        <v>1676</v>
      </c>
      <c r="B34" s="38"/>
      <c r="C34" s="38"/>
      <c r="D34" s="76"/>
    </row>
    <row r="35" spans="1:6">
      <c r="A35" s="78" t="s">
        <v>1657</v>
      </c>
      <c r="B35" s="38"/>
      <c r="C35" s="38"/>
      <c r="D35" s="76"/>
    </row>
    <row r="36" spans="1:6">
      <c r="A36" s="78" t="s">
        <v>1679</v>
      </c>
      <c r="B36" s="38"/>
      <c r="C36" s="38"/>
      <c r="D36" s="76"/>
    </row>
    <row r="37" spans="1:6">
      <c r="A37" s="78" t="s">
        <v>1690</v>
      </c>
      <c r="B37" s="38"/>
      <c r="C37" s="38"/>
      <c r="D37" s="76"/>
    </row>
    <row r="38" spans="1:6">
      <c r="A38" s="143" t="s">
        <v>1691</v>
      </c>
      <c r="B38" s="47"/>
      <c r="C38" s="47"/>
      <c r="D38" s="95">
        <v>16143.69</v>
      </c>
    </row>
    <row r="39" spans="1:6">
      <c r="A39" s="143" t="s">
        <v>954</v>
      </c>
      <c r="B39" s="47"/>
      <c r="C39" s="47"/>
      <c r="D39" s="95">
        <v>1866.18</v>
      </c>
    </row>
    <row r="40" spans="1:6" ht="15.75" thickBot="1">
      <c r="A40" s="239" t="s">
        <v>887</v>
      </c>
      <c r="B40" s="96"/>
      <c r="C40" s="96"/>
      <c r="D40" s="240">
        <v>10243.98</v>
      </c>
    </row>
    <row r="41" spans="1:6" ht="15.75" thickBot="1">
      <c r="A41" s="79" t="s">
        <v>1394</v>
      </c>
      <c r="B41" s="80"/>
      <c r="C41" s="80"/>
      <c r="D41" s="81">
        <v>63724.45</v>
      </c>
    </row>
    <row r="42" spans="1:6">
      <c r="A42" s="72" t="s">
        <v>1492</v>
      </c>
      <c r="B42" s="73"/>
      <c r="C42" s="82"/>
      <c r="D42" s="83"/>
    </row>
    <row r="43" spans="1:6">
      <c r="A43" s="77" t="s">
        <v>1509</v>
      </c>
      <c r="B43" s="40"/>
      <c r="C43" s="62"/>
      <c r="D43" s="106">
        <v>89907.720000000016</v>
      </c>
    </row>
    <row r="44" spans="1:6">
      <c r="A44" s="77" t="s">
        <v>1396</v>
      </c>
      <c r="B44" s="38"/>
      <c r="C44" s="51"/>
      <c r="D44" s="84"/>
    </row>
    <row r="45" spans="1:6">
      <c r="A45" s="78" t="s">
        <v>1607</v>
      </c>
      <c r="B45" s="38"/>
      <c r="C45" s="24" t="s">
        <v>610</v>
      </c>
      <c r="D45" s="84"/>
    </row>
    <row r="46" spans="1:6">
      <c r="A46" s="78" t="s">
        <v>1733</v>
      </c>
      <c r="B46" s="38"/>
      <c r="C46" s="24" t="s">
        <v>1602</v>
      </c>
      <c r="D46" s="84"/>
    </row>
    <row r="47" spans="1:6" s="4" customFormat="1">
      <c r="A47" s="190" t="s">
        <v>1610</v>
      </c>
      <c r="B47" s="189"/>
      <c r="C47" s="185" t="s">
        <v>1387</v>
      </c>
      <c r="D47" s="193"/>
      <c r="E47" s="28"/>
      <c r="F47" s="28"/>
    </row>
    <row r="48" spans="1:6" s="4" customFormat="1">
      <c r="A48" s="417" t="s">
        <v>1618</v>
      </c>
      <c r="B48" s="418"/>
      <c r="C48" s="388" t="s">
        <v>1386</v>
      </c>
      <c r="D48" s="487"/>
      <c r="E48" s="28"/>
      <c r="F48" s="28"/>
    </row>
    <row r="49" spans="1:6" s="4" customFormat="1">
      <c r="A49" s="417"/>
      <c r="B49" s="418"/>
      <c r="C49" s="388"/>
      <c r="D49" s="487"/>
      <c r="E49" s="28"/>
      <c r="F49" s="28"/>
    </row>
    <row r="50" spans="1:6" s="4" customFormat="1">
      <c r="A50" s="488" t="s">
        <v>1613</v>
      </c>
      <c r="B50" s="489"/>
      <c r="C50" s="187" t="s">
        <v>1386</v>
      </c>
      <c r="D50" s="193"/>
      <c r="E50" s="28"/>
      <c r="F50" s="28"/>
    </row>
    <row r="51" spans="1:6" s="4" customFormat="1">
      <c r="A51" s="190" t="s">
        <v>1614</v>
      </c>
      <c r="B51" s="189"/>
      <c r="C51" s="389" t="s">
        <v>1387</v>
      </c>
      <c r="D51" s="487"/>
      <c r="E51" s="28"/>
      <c r="F51" s="28"/>
    </row>
    <row r="52" spans="1:6" s="4" customFormat="1">
      <c r="A52" s="190" t="s">
        <v>1615</v>
      </c>
      <c r="B52" s="189"/>
      <c r="C52" s="389"/>
      <c r="D52" s="487"/>
      <c r="E52" s="28"/>
      <c r="F52" s="28"/>
    </row>
    <row r="53" spans="1:6" s="4" customFormat="1">
      <c r="A53" s="382" t="s">
        <v>1612</v>
      </c>
      <c r="B53" s="383"/>
      <c r="C53" s="184" t="s">
        <v>1385</v>
      </c>
      <c r="D53" s="305"/>
      <c r="E53" s="28"/>
      <c r="F53" s="28"/>
    </row>
    <row r="54" spans="1:6" s="4" customFormat="1">
      <c r="A54" s="428" t="s">
        <v>1752</v>
      </c>
      <c r="B54" s="361"/>
      <c r="C54" s="431" t="s">
        <v>1536</v>
      </c>
      <c r="D54" s="490">
        <v>30473.879999999997</v>
      </c>
      <c r="E54" s="28"/>
      <c r="F54" s="28"/>
    </row>
    <row r="55" spans="1:6" s="4" customFormat="1">
      <c r="A55" s="429"/>
      <c r="B55" s="457"/>
      <c r="C55" s="432"/>
      <c r="D55" s="450"/>
      <c r="E55" s="28"/>
      <c r="F55" s="28"/>
    </row>
    <row r="56" spans="1:6" s="4" customFormat="1">
      <c r="A56" s="429"/>
      <c r="B56" s="457"/>
      <c r="C56" s="432"/>
      <c r="D56" s="450"/>
      <c r="E56" s="28"/>
      <c r="F56" s="28"/>
    </row>
    <row r="57" spans="1:6" s="4" customFormat="1">
      <c r="A57" s="437"/>
      <c r="B57" s="363"/>
      <c r="C57" s="438"/>
      <c r="D57" s="491"/>
      <c r="E57" s="28"/>
      <c r="F57" s="28"/>
    </row>
    <row r="58" spans="1:6" s="5" customFormat="1">
      <c r="A58" s="91" t="s">
        <v>1532</v>
      </c>
      <c r="B58" s="57"/>
      <c r="C58" s="59" t="s">
        <v>1600</v>
      </c>
      <c r="D58" s="117">
        <v>21319.68</v>
      </c>
      <c r="E58" s="33"/>
      <c r="F58" s="33"/>
    </row>
    <row r="59" spans="1:6" s="5" customFormat="1">
      <c r="A59" s="374" t="s">
        <v>1518</v>
      </c>
      <c r="B59" s="375"/>
      <c r="C59" s="59" t="s">
        <v>1354</v>
      </c>
      <c r="D59" s="120">
        <v>1761.69</v>
      </c>
      <c r="E59" s="33"/>
      <c r="F59" s="33"/>
    </row>
    <row r="60" spans="1:6" s="5" customFormat="1">
      <c r="A60" s="92" t="s">
        <v>1503</v>
      </c>
      <c r="B60" s="31"/>
      <c r="C60" s="59" t="s">
        <v>611</v>
      </c>
      <c r="D60" s="118">
        <v>2967.94</v>
      </c>
      <c r="E60" s="28"/>
      <c r="F60" s="28"/>
    </row>
    <row r="61" spans="1:6" s="5" customFormat="1">
      <c r="A61" s="374" t="s">
        <v>1531</v>
      </c>
      <c r="B61" s="375"/>
      <c r="C61" s="59" t="s">
        <v>1600</v>
      </c>
      <c r="D61" s="119">
        <v>18185.63</v>
      </c>
      <c r="E61" s="28"/>
      <c r="F61" s="28"/>
    </row>
    <row r="62" spans="1:6" s="5" customFormat="1">
      <c r="A62" s="91" t="s">
        <v>1549</v>
      </c>
      <c r="B62" s="57"/>
      <c r="C62" s="59" t="s">
        <v>1451</v>
      </c>
      <c r="D62" s="118">
        <v>300.86</v>
      </c>
      <c r="E62" s="28"/>
      <c r="F62" s="28"/>
    </row>
    <row r="63" spans="1:6" s="5" customFormat="1">
      <c r="A63" s="91" t="s">
        <v>1542</v>
      </c>
      <c r="B63" s="57"/>
      <c r="C63" s="59" t="s">
        <v>1385</v>
      </c>
      <c r="D63" s="119">
        <v>2890.8</v>
      </c>
      <c r="E63" s="60"/>
      <c r="F63" s="28"/>
    </row>
    <row r="64" spans="1:6" s="5" customFormat="1">
      <c r="A64" s="428" t="s">
        <v>600</v>
      </c>
      <c r="B64" s="362"/>
      <c r="C64" s="431" t="s">
        <v>1997</v>
      </c>
      <c r="D64" s="433">
        <v>8121.39</v>
      </c>
      <c r="E64" s="60"/>
      <c r="F64" s="28"/>
    </row>
    <row r="65" spans="1:6" s="5" customFormat="1">
      <c r="A65" s="429"/>
      <c r="B65" s="430"/>
      <c r="C65" s="432"/>
      <c r="D65" s="434"/>
      <c r="E65" s="60"/>
      <c r="F65" s="28"/>
    </row>
    <row r="66" spans="1:6" s="5" customFormat="1">
      <c r="A66" s="429"/>
      <c r="B66" s="430"/>
      <c r="C66" s="432"/>
      <c r="D66" s="434"/>
      <c r="E66" s="60"/>
      <c r="F66" s="28"/>
    </row>
    <row r="67" spans="1:6" s="5" customFormat="1">
      <c r="A67" s="374" t="s">
        <v>1543</v>
      </c>
      <c r="B67" s="375"/>
      <c r="C67" s="59" t="s">
        <v>1388</v>
      </c>
      <c r="D67" s="117">
        <v>23849.16</v>
      </c>
      <c r="E67" s="33"/>
      <c r="F67" s="33"/>
    </row>
    <row r="68" spans="1:6">
      <c r="A68" s="93" t="s">
        <v>1396</v>
      </c>
      <c r="B68" s="46"/>
      <c r="C68" s="25"/>
      <c r="D68" s="136"/>
    </row>
    <row r="69" spans="1:6">
      <c r="A69" s="399" t="s">
        <v>1631</v>
      </c>
      <c r="B69" s="400"/>
      <c r="C69" s="51"/>
      <c r="D69" s="71">
        <v>10997.34</v>
      </c>
    </row>
    <row r="70" spans="1:6" ht="15.75" thickBot="1">
      <c r="A70" s="399"/>
      <c r="B70" s="400"/>
      <c r="C70" s="97"/>
      <c r="D70" s="76"/>
    </row>
    <row r="71" spans="1:6" ht="15.75" thickBot="1">
      <c r="A71" s="104" t="s">
        <v>1394</v>
      </c>
      <c r="B71" s="98"/>
      <c r="C71" s="98"/>
      <c r="D71" s="68">
        <v>199778.75</v>
      </c>
    </row>
    <row r="72" spans="1:6">
      <c r="A72" s="63"/>
      <c r="B72" s="38"/>
      <c r="C72" s="38"/>
      <c r="D72" s="40"/>
    </row>
    <row r="73" spans="1:6">
      <c r="A73" s="63"/>
      <c r="B73" s="38"/>
      <c r="C73" s="38"/>
      <c r="D73" s="40"/>
    </row>
    <row r="74" spans="1:6">
      <c r="A74" s="410" t="s">
        <v>1497</v>
      </c>
      <c r="B74" s="410"/>
      <c r="C74" s="410"/>
      <c r="D74" s="410"/>
    </row>
    <row r="75" spans="1:6" ht="15.75" thickBot="1">
      <c r="A75" s="129"/>
      <c r="B75" s="129"/>
      <c r="C75" s="129"/>
      <c r="D75" s="129"/>
    </row>
    <row r="76" spans="1:6">
      <c r="A76" s="320" t="s">
        <v>1474</v>
      </c>
      <c r="B76" s="462" t="s">
        <v>566</v>
      </c>
      <c r="C76" s="492"/>
      <c r="D76" s="321">
        <v>9275.4330011243983</v>
      </c>
    </row>
    <row r="77" spans="1:6">
      <c r="A77" s="322" t="s">
        <v>1475</v>
      </c>
      <c r="B77" s="443" t="s">
        <v>567</v>
      </c>
      <c r="C77" s="376"/>
      <c r="D77" s="323">
        <v>74399.942422390188</v>
      </c>
    </row>
    <row r="78" spans="1:6">
      <c r="A78" s="322" t="s">
        <v>1476</v>
      </c>
      <c r="B78" s="443" t="s">
        <v>568</v>
      </c>
      <c r="C78" s="376"/>
      <c r="D78" s="323">
        <v>3478.2873753012</v>
      </c>
    </row>
    <row r="79" spans="1:6" ht="15.75" thickBot="1">
      <c r="A79" s="322" t="s">
        <v>1606</v>
      </c>
      <c r="B79" s="443" t="s">
        <v>569</v>
      </c>
      <c r="C79" s="376"/>
      <c r="D79" s="323">
        <v>11207.814876238199</v>
      </c>
    </row>
    <row r="80" spans="1:6" ht="15.75" thickBot="1">
      <c r="A80" s="154" t="s">
        <v>1394</v>
      </c>
      <c r="B80" s="98"/>
      <c r="C80" s="98"/>
      <c r="D80" s="68">
        <v>98361.47767505399</v>
      </c>
    </row>
    <row r="81" spans="1:5" ht="15.75" thickBot="1">
      <c r="A81" s="471" t="s">
        <v>1399</v>
      </c>
      <c r="B81" s="472"/>
      <c r="C81" s="96"/>
      <c r="D81" s="149">
        <v>361864.677675054</v>
      </c>
    </row>
    <row r="82" spans="1:5" ht="15.75" thickBot="1">
      <c r="A82" s="310"/>
      <c r="B82" s="310"/>
      <c r="C82" s="38"/>
      <c r="D82" s="36"/>
    </row>
    <row r="83" spans="1:5">
      <c r="A83" s="306" t="s">
        <v>570</v>
      </c>
      <c r="B83" s="307"/>
      <c r="C83" s="112"/>
      <c r="D83" s="213"/>
    </row>
    <row r="84" spans="1:5">
      <c r="A84" s="470" t="s">
        <v>1764</v>
      </c>
      <c r="B84" s="366"/>
      <c r="C84" s="366"/>
      <c r="D84" s="327">
        <v>43811.03</v>
      </c>
    </row>
    <row r="85" spans="1:5">
      <c r="A85" s="473" t="s">
        <v>571</v>
      </c>
      <c r="B85" s="449"/>
      <c r="C85" s="449"/>
      <c r="D85" s="328">
        <v>9401.34</v>
      </c>
    </row>
    <row r="86" spans="1:5">
      <c r="A86" s="474" t="s">
        <v>572</v>
      </c>
      <c r="B86" s="371"/>
      <c r="C86" s="371"/>
      <c r="D86" s="120">
        <v>1669673.95</v>
      </c>
      <c r="E86" s="60"/>
    </row>
    <row r="87" spans="1:5">
      <c r="A87" s="474" t="s">
        <v>573</v>
      </c>
      <c r="B87" s="371"/>
      <c r="C87" s="371"/>
      <c r="D87" s="120">
        <v>1706967.35</v>
      </c>
      <c r="E87" s="60"/>
    </row>
    <row r="88" spans="1:5">
      <c r="A88" s="411" t="s">
        <v>574</v>
      </c>
      <c r="B88" s="412"/>
      <c r="C88" s="412"/>
      <c r="D88" s="469">
        <v>331957.55</v>
      </c>
      <c r="E88" s="60"/>
    </row>
    <row r="89" spans="1:5">
      <c r="A89" s="411"/>
      <c r="B89" s="412"/>
      <c r="C89" s="412"/>
      <c r="D89" s="469"/>
    </row>
    <row r="90" spans="1:5">
      <c r="A90" s="411" t="s">
        <v>575</v>
      </c>
      <c r="B90" s="412"/>
      <c r="C90" s="412"/>
      <c r="D90" s="469">
        <v>339372.07</v>
      </c>
      <c r="E90" s="60"/>
    </row>
    <row r="91" spans="1:5">
      <c r="A91" s="411"/>
      <c r="B91" s="412"/>
      <c r="C91" s="412"/>
      <c r="D91" s="469"/>
    </row>
    <row r="92" spans="1:5">
      <c r="A92" s="411" t="s">
        <v>576</v>
      </c>
      <c r="B92" s="412"/>
      <c r="C92" s="412"/>
      <c r="D92" s="469">
        <v>361864.68</v>
      </c>
    </row>
    <row r="93" spans="1:5">
      <c r="A93" s="411"/>
      <c r="B93" s="412"/>
      <c r="C93" s="412"/>
      <c r="D93" s="469"/>
    </row>
    <row r="94" spans="1:5">
      <c r="A94" s="329" t="s">
        <v>587</v>
      </c>
      <c r="B94" s="316"/>
      <c r="C94" s="316"/>
      <c r="D94" s="330">
        <v>6517.63</v>
      </c>
      <c r="E94" s="60"/>
    </row>
    <row r="95" spans="1:5" ht="15.75" thickBot="1">
      <c r="A95" s="333" t="s">
        <v>571</v>
      </c>
      <c r="B95" s="334"/>
      <c r="C95" s="334"/>
      <c r="D95" s="335">
        <v>1986.82</v>
      </c>
      <c r="E95" s="60"/>
    </row>
    <row r="96" spans="1:5">
      <c r="A96" s="28"/>
      <c r="B96" s="28"/>
      <c r="C96" s="28"/>
      <c r="D96" s="28"/>
    </row>
    <row r="97" spans="1:4">
      <c r="A97" s="28"/>
      <c r="B97" s="28"/>
      <c r="C97" s="28"/>
      <c r="D97" s="28"/>
    </row>
    <row r="98" spans="1:4">
      <c r="A98" s="28"/>
      <c r="B98" s="28"/>
      <c r="C98" s="28"/>
      <c r="D98" s="28"/>
    </row>
    <row r="99" spans="1:4">
      <c r="A99" s="28"/>
      <c r="B99" s="28"/>
      <c r="C99" s="28"/>
      <c r="D99" s="28"/>
    </row>
    <row r="100" spans="1:4">
      <c r="A100" s="28"/>
      <c r="B100" s="28"/>
      <c r="C100" s="28"/>
      <c r="D100" s="28"/>
    </row>
    <row r="101" spans="1:4">
      <c r="A101" s="28"/>
      <c r="B101" s="28"/>
      <c r="C101" s="28"/>
      <c r="D101" s="28"/>
    </row>
    <row r="102" spans="1:4">
      <c r="A102" s="28"/>
      <c r="B102" s="28"/>
      <c r="C102" s="28"/>
      <c r="D102" s="28"/>
    </row>
    <row r="103" spans="1:4">
      <c r="A103" s="12"/>
      <c r="B103" s="5"/>
    </row>
  </sheetData>
  <mergeCells count="43">
    <mergeCell ref="A92:C93"/>
    <mergeCell ref="D92:D93"/>
    <mergeCell ref="A85:C85"/>
    <mergeCell ref="A86:C86"/>
    <mergeCell ref="A87:C87"/>
    <mergeCell ref="A88:C89"/>
    <mergeCell ref="D88:D89"/>
    <mergeCell ref="A84:C84"/>
    <mergeCell ref="A81:B81"/>
    <mergeCell ref="A90:C91"/>
    <mergeCell ref="D90:D91"/>
    <mergeCell ref="B76:C76"/>
    <mergeCell ref="B77:C77"/>
    <mergeCell ref="B78:C78"/>
    <mergeCell ref="B79:C79"/>
    <mergeCell ref="A69:B70"/>
    <mergeCell ref="A74:D74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C48:C49"/>
    <mergeCell ref="D48:D49"/>
    <mergeCell ref="A11:D12"/>
    <mergeCell ref="A64:B66"/>
    <mergeCell ref="C64:C66"/>
    <mergeCell ref="D51:D52"/>
    <mergeCell ref="A48:B49"/>
    <mergeCell ref="A50:B50"/>
    <mergeCell ref="C51:C52"/>
    <mergeCell ref="A67:B67"/>
    <mergeCell ref="D64:D66"/>
    <mergeCell ref="A54:B57"/>
    <mergeCell ref="C54:C57"/>
    <mergeCell ref="A61:B61"/>
    <mergeCell ref="A59:B59"/>
    <mergeCell ref="D54:D57"/>
    <mergeCell ref="A53:B53"/>
  </mergeCells>
  <phoneticPr fontId="0" type="noConversion"/>
  <pageMargins left="0.47" right="0.33" top="0.49" bottom="0.35" header="0.56000000000000005" footer="0.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7"/>
  <sheetViews>
    <sheetView topLeftCell="A79" zoomScale="80" zoomScaleNormal="80" workbookViewId="0">
      <selection activeCell="D79" sqref="D1:D1048576"/>
    </sheetView>
  </sheetViews>
  <sheetFormatPr defaultRowHeight="15"/>
  <cols>
    <col min="1" max="1" width="13" customWidth="1"/>
    <col min="2" max="2" width="36" customWidth="1"/>
    <col min="3" max="3" width="24.42578125" customWidth="1"/>
    <col min="4" max="4" width="20.85546875" customWidth="1"/>
    <col min="5" max="5" width="12.140625" style="28" customWidth="1"/>
    <col min="6" max="6" width="11.7109375" style="28" bestFit="1" customWidth="1"/>
    <col min="7" max="7" width="12.140625" customWidth="1"/>
    <col min="8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1437</v>
      </c>
      <c r="B3" s="393"/>
      <c r="C3" s="29"/>
      <c r="D3" s="29"/>
    </row>
    <row r="4" spans="1:4">
      <c r="A4" s="381" t="s">
        <v>1393</v>
      </c>
      <c r="B4" s="381"/>
      <c r="C4" s="29">
        <v>1987</v>
      </c>
      <c r="D4" s="29"/>
    </row>
    <row r="5" spans="1:4">
      <c r="A5" s="381" t="s">
        <v>1390</v>
      </c>
      <c r="B5" s="381"/>
      <c r="C5" s="29">
        <v>71</v>
      </c>
      <c r="D5" s="29"/>
    </row>
    <row r="6" spans="1:4">
      <c r="A6" s="381" t="s">
        <v>1391</v>
      </c>
      <c r="B6" s="381"/>
      <c r="C6" s="29">
        <v>12</v>
      </c>
      <c r="D6" s="29"/>
    </row>
    <row r="7" spans="1:4">
      <c r="A7" s="381" t="s">
        <v>1392</v>
      </c>
      <c r="B7" s="381"/>
      <c r="C7" s="29">
        <v>1</v>
      </c>
      <c r="D7" s="29"/>
    </row>
    <row r="8" spans="1:4">
      <c r="A8" s="381" t="s">
        <v>1397</v>
      </c>
      <c r="B8" s="381"/>
      <c r="C8" s="29">
        <v>3453.1</v>
      </c>
      <c r="D8" s="29"/>
    </row>
    <row r="9" spans="1:4">
      <c r="A9" s="381" t="s">
        <v>1402</v>
      </c>
      <c r="B9" s="381"/>
      <c r="C9" s="64">
        <v>642.29999999999995</v>
      </c>
      <c r="D9" s="29"/>
    </row>
    <row r="10" spans="1:4">
      <c r="A10" s="381" t="s">
        <v>1398</v>
      </c>
      <c r="B10" s="381"/>
      <c r="C10" s="29">
        <v>152</v>
      </c>
      <c r="D10" s="29"/>
    </row>
    <row r="11" spans="1:4">
      <c r="A11" s="2"/>
    </row>
    <row r="12" spans="1:4">
      <c r="A12" s="394" t="s">
        <v>1496</v>
      </c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7" t="s">
        <v>733</v>
      </c>
      <c r="B15" s="40"/>
      <c r="C15" s="40"/>
      <c r="D15" s="133"/>
    </row>
    <row r="16" spans="1:4">
      <c r="A16" s="78" t="s">
        <v>1908</v>
      </c>
      <c r="B16" s="38" t="s">
        <v>734</v>
      </c>
      <c r="C16" s="38"/>
      <c r="D16" s="76"/>
    </row>
    <row r="17" spans="1:6">
      <c r="A17" s="143"/>
      <c r="B17" s="47" t="s">
        <v>735</v>
      </c>
      <c r="C17" s="50"/>
      <c r="D17" s="95">
        <v>1034.99</v>
      </c>
    </row>
    <row r="18" spans="1:6">
      <c r="A18" s="77" t="s">
        <v>1295</v>
      </c>
      <c r="B18" s="40"/>
      <c r="C18" s="40"/>
      <c r="D18" s="133"/>
    </row>
    <row r="19" spans="1:6" s="4" customFormat="1">
      <c r="A19" s="78" t="s">
        <v>1908</v>
      </c>
      <c r="B19" s="38" t="s">
        <v>204</v>
      </c>
      <c r="C19" s="38"/>
      <c r="D19" s="76"/>
      <c r="E19" s="28"/>
      <c r="F19" s="28"/>
    </row>
    <row r="20" spans="1:6" s="4" customFormat="1">
      <c r="A20" s="143"/>
      <c r="B20" s="47" t="s">
        <v>205</v>
      </c>
      <c r="C20" s="47"/>
      <c r="D20" s="170">
        <v>900</v>
      </c>
      <c r="E20" s="28"/>
      <c r="F20" s="28"/>
    </row>
    <row r="21" spans="1:6">
      <c r="A21" s="75" t="s">
        <v>1486</v>
      </c>
      <c r="B21" s="38"/>
      <c r="C21" s="38"/>
      <c r="D21" s="76"/>
    </row>
    <row r="22" spans="1:6">
      <c r="A22" s="77" t="s">
        <v>1487</v>
      </c>
      <c r="B22" s="38"/>
      <c r="C22" s="38"/>
      <c r="D22" s="76"/>
    </row>
    <row r="23" spans="1:6" s="4" customFormat="1">
      <c r="A23" s="78" t="s">
        <v>847</v>
      </c>
      <c r="B23" s="38" t="s">
        <v>955</v>
      </c>
      <c r="C23" s="38"/>
      <c r="D23" s="76"/>
      <c r="E23" s="28"/>
      <c r="F23" s="28"/>
    </row>
    <row r="24" spans="1:6" s="4" customFormat="1">
      <c r="A24" s="143"/>
      <c r="B24" s="47" t="s">
        <v>956</v>
      </c>
      <c r="C24" s="47"/>
      <c r="D24" s="95">
        <v>3777.98</v>
      </c>
      <c r="E24" s="28"/>
      <c r="F24" s="28"/>
    </row>
    <row r="25" spans="1:6">
      <c r="A25" s="77" t="s">
        <v>1587</v>
      </c>
      <c r="B25" s="38"/>
      <c r="C25" s="38"/>
      <c r="D25" s="76"/>
    </row>
    <row r="26" spans="1:6" s="4" customFormat="1">
      <c r="A26" s="78" t="s">
        <v>736</v>
      </c>
      <c r="B26" s="38" t="s">
        <v>737</v>
      </c>
      <c r="C26" s="38"/>
      <c r="D26" s="76"/>
      <c r="E26" s="28"/>
      <c r="F26" s="28"/>
    </row>
    <row r="27" spans="1:6" s="4" customFormat="1">
      <c r="A27" s="143"/>
      <c r="B27" s="47" t="s">
        <v>738</v>
      </c>
      <c r="C27" s="47"/>
      <c r="D27" s="95">
        <v>1937.25</v>
      </c>
      <c r="E27" s="28"/>
      <c r="F27" s="28"/>
    </row>
    <row r="28" spans="1:6" s="4" customFormat="1">
      <c r="A28" s="126" t="s">
        <v>1927</v>
      </c>
      <c r="B28" s="45" t="s">
        <v>806</v>
      </c>
      <c r="C28" s="45"/>
      <c r="D28" s="146">
        <v>1706.95</v>
      </c>
      <c r="E28" s="28"/>
      <c r="F28" s="28"/>
    </row>
    <row r="29" spans="1:6" s="4" customFormat="1">
      <c r="A29" s="126" t="s">
        <v>848</v>
      </c>
      <c r="B29" s="45" t="s">
        <v>824</v>
      </c>
      <c r="C29" s="45"/>
      <c r="D29" s="146">
        <v>1938.91</v>
      </c>
      <c r="E29" s="28"/>
      <c r="F29" s="28"/>
    </row>
    <row r="30" spans="1:6" s="4" customFormat="1">
      <c r="A30" s="78" t="s">
        <v>336</v>
      </c>
      <c r="B30" s="38" t="s">
        <v>337</v>
      </c>
      <c r="C30" s="38"/>
      <c r="D30" s="76"/>
      <c r="E30" s="28"/>
      <c r="F30" s="28"/>
    </row>
    <row r="31" spans="1:6" s="4" customFormat="1">
      <c r="A31" s="78"/>
      <c r="B31" s="38" t="s">
        <v>338</v>
      </c>
      <c r="C31" s="38"/>
      <c r="D31" s="76">
        <v>544.01</v>
      </c>
      <c r="E31" s="28"/>
      <c r="F31" s="28"/>
    </row>
    <row r="32" spans="1:6">
      <c r="A32" s="93" t="s">
        <v>1547</v>
      </c>
      <c r="B32" s="46"/>
      <c r="C32" s="46"/>
      <c r="D32" s="136"/>
    </row>
    <row r="33" spans="1:6" s="4" customFormat="1">
      <c r="A33" s="143" t="s">
        <v>1089</v>
      </c>
      <c r="B33" s="47"/>
      <c r="C33" s="47"/>
      <c r="D33" s="95">
        <v>1148.42</v>
      </c>
      <c r="E33" s="28"/>
      <c r="F33" s="28"/>
    </row>
    <row r="34" spans="1:6">
      <c r="A34" s="77" t="s">
        <v>1548</v>
      </c>
      <c r="B34" s="38"/>
      <c r="C34" s="38"/>
      <c r="D34" s="76"/>
    </row>
    <row r="35" spans="1:6">
      <c r="A35" s="75" t="s">
        <v>1676</v>
      </c>
      <c r="B35" s="38"/>
      <c r="C35" s="38"/>
      <c r="D35" s="76"/>
    </row>
    <row r="36" spans="1:6">
      <c r="A36" s="78" t="s">
        <v>1657</v>
      </c>
      <c r="B36" s="38"/>
      <c r="C36" s="38"/>
      <c r="D36" s="76"/>
    </row>
    <row r="37" spans="1:6">
      <c r="A37" s="78" t="s">
        <v>1679</v>
      </c>
      <c r="B37" s="38"/>
      <c r="C37" s="38"/>
      <c r="D37" s="76"/>
    </row>
    <row r="38" spans="1:6">
      <c r="A38" s="78" t="s">
        <v>1690</v>
      </c>
      <c r="B38" s="38"/>
      <c r="C38" s="38"/>
      <c r="D38" s="76"/>
    </row>
    <row r="39" spans="1:6">
      <c r="A39" s="143" t="s">
        <v>1691</v>
      </c>
      <c r="B39" s="47"/>
      <c r="C39" s="47"/>
      <c r="D39" s="95">
        <v>16143.69</v>
      </c>
    </row>
    <row r="40" spans="1:6">
      <c r="A40" s="126" t="s">
        <v>957</v>
      </c>
      <c r="B40" s="45"/>
      <c r="C40" s="45"/>
      <c r="D40" s="146">
        <v>2716.88</v>
      </c>
    </row>
    <row r="41" spans="1:6" ht="15.75" thickBot="1">
      <c r="A41" s="78" t="s">
        <v>887</v>
      </c>
      <c r="B41" s="38"/>
      <c r="C41" s="38"/>
      <c r="D41" s="76">
        <v>10243.98</v>
      </c>
    </row>
    <row r="42" spans="1:6" ht="15.75" thickBot="1">
      <c r="A42" s="79" t="s">
        <v>1394</v>
      </c>
      <c r="B42" s="80"/>
      <c r="C42" s="80"/>
      <c r="D42" s="68">
        <v>42093.06</v>
      </c>
    </row>
    <row r="43" spans="1:6" s="28" customFormat="1" ht="13.5" thickBot="1">
      <c r="A43" s="217"/>
      <c r="B43" s="98"/>
      <c r="C43" s="98"/>
      <c r="D43" s="219"/>
      <c r="E43" s="27"/>
    </row>
    <row r="44" spans="1:6">
      <c r="A44" s="72" t="s">
        <v>1492</v>
      </c>
      <c r="B44" s="73"/>
      <c r="C44" s="82"/>
      <c r="D44" s="83"/>
    </row>
    <row r="45" spans="1:6">
      <c r="A45" s="77" t="s">
        <v>1509</v>
      </c>
      <c r="B45" s="40"/>
      <c r="C45" s="62"/>
      <c r="D45" s="106">
        <v>105986.76000000001</v>
      </c>
    </row>
    <row r="46" spans="1:6">
      <c r="A46" s="77" t="s">
        <v>1396</v>
      </c>
      <c r="B46" s="38"/>
      <c r="C46" s="51"/>
      <c r="D46" s="84"/>
    </row>
    <row r="47" spans="1:6">
      <c r="A47" s="78" t="s">
        <v>1607</v>
      </c>
      <c r="B47" s="38"/>
      <c r="C47" s="24" t="s">
        <v>612</v>
      </c>
      <c r="D47" s="84"/>
    </row>
    <row r="48" spans="1:6">
      <c r="A48" s="78" t="s">
        <v>1722</v>
      </c>
      <c r="B48" s="38"/>
      <c r="C48" s="24" t="s">
        <v>1769</v>
      </c>
      <c r="D48" s="84"/>
    </row>
    <row r="49" spans="1:6">
      <c r="A49" s="78" t="s">
        <v>1733</v>
      </c>
      <c r="B49" s="38"/>
      <c r="C49" s="24" t="s">
        <v>1602</v>
      </c>
      <c r="D49" s="84"/>
    </row>
    <row r="50" spans="1:6" s="4" customFormat="1">
      <c r="A50" s="190" t="s">
        <v>1610</v>
      </c>
      <c r="B50" s="189"/>
      <c r="C50" s="185" t="s">
        <v>1387</v>
      </c>
      <c r="D50" s="193"/>
      <c r="E50" s="28"/>
      <c r="F50" s="28"/>
    </row>
    <row r="51" spans="1:6" s="4" customFormat="1">
      <c r="A51" s="417" t="s">
        <v>1618</v>
      </c>
      <c r="B51" s="418"/>
      <c r="C51" s="388" t="s">
        <v>1386</v>
      </c>
      <c r="D51" s="487"/>
      <c r="E51" s="28"/>
      <c r="F51" s="28"/>
    </row>
    <row r="52" spans="1:6" s="4" customFormat="1">
      <c r="A52" s="417"/>
      <c r="B52" s="418"/>
      <c r="C52" s="388"/>
      <c r="D52" s="487"/>
      <c r="E52" s="28"/>
      <c r="F52" s="28"/>
    </row>
    <row r="53" spans="1:6" s="4" customFormat="1">
      <c r="A53" s="382" t="s">
        <v>1613</v>
      </c>
      <c r="B53" s="383"/>
      <c r="C53" s="184" t="s">
        <v>1386</v>
      </c>
      <c r="D53" s="305"/>
      <c r="E53" s="28"/>
      <c r="F53" s="28"/>
    </row>
    <row r="54" spans="1:6" s="4" customFormat="1">
      <c r="A54" s="88" t="s">
        <v>1614</v>
      </c>
      <c r="B54" s="53"/>
      <c r="C54" s="390" t="s">
        <v>1387</v>
      </c>
      <c r="D54" s="485"/>
      <c r="E54" s="28"/>
      <c r="F54" s="28"/>
    </row>
    <row r="55" spans="1:6" s="4" customFormat="1">
      <c r="A55" s="190" t="s">
        <v>1615</v>
      </c>
      <c r="B55" s="189"/>
      <c r="C55" s="389"/>
      <c r="D55" s="487"/>
      <c r="E55" s="28"/>
      <c r="F55" s="28"/>
    </row>
    <row r="56" spans="1:6" s="4" customFormat="1">
      <c r="A56" s="417" t="s">
        <v>1612</v>
      </c>
      <c r="B56" s="418"/>
      <c r="C56" s="187" t="s">
        <v>1385</v>
      </c>
      <c r="D56" s="193"/>
      <c r="E56" s="28"/>
      <c r="F56" s="28"/>
    </row>
    <row r="57" spans="1:6">
      <c r="A57" s="428" t="s">
        <v>1746</v>
      </c>
      <c r="B57" s="361"/>
      <c r="C57" s="431" t="s">
        <v>1536</v>
      </c>
      <c r="D57" s="455">
        <v>41022.839999999997</v>
      </c>
    </row>
    <row r="58" spans="1:6">
      <c r="A58" s="429"/>
      <c r="B58" s="457"/>
      <c r="C58" s="432"/>
      <c r="D58" s="461"/>
    </row>
    <row r="59" spans="1:6">
      <c r="A59" s="429"/>
      <c r="B59" s="457"/>
      <c r="C59" s="432"/>
      <c r="D59" s="461"/>
    </row>
    <row r="60" spans="1:6">
      <c r="A60" s="437"/>
      <c r="B60" s="363"/>
      <c r="C60" s="438"/>
      <c r="D60" s="456"/>
    </row>
    <row r="61" spans="1:6">
      <c r="A61" s="480" t="s">
        <v>1753</v>
      </c>
      <c r="B61" s="369"/>
      <c r="C61" s="483" t="s">
        <v>1385</v>
      </c>
      <c r="D61" s="476">
        <v>40608.42</v>
      </c>
    </row>
    <row r="62" spans="1:6">
      <c r="A62" s="480"/>
      <c r="B62" s="369"/>
      <c r="C62" s="483"/>
      <c r="D62" s="476"/>
    </row>
    <row r="63" spans="1:6">
      <c r="A63" s="480"/>
      <c r="B63" s="369"/>
      <c r="C63" s="483"/>
      <c r="D63" s="476"/>
    </row>
    <row r="64" spans="1:6">
      <c r="A64" s="480"/>
      <c r="B64" s="369"/>
      <c r="C64" s="483"/>
      <c r="D64" s="476"/>
    </row>
    <row r="65" spans="1:5">
      <c r="A65" s="473"/>
      <c r="B65" s="449"/>
      <c r="C65" s="441"/>
      <c r="D65" s="493"/>
    </row>
    <row r="66" spans="1:5">
      <c r="A66" s="90" t="s">
        <v>1572</v>
      </c>
      <c r="B66" s="42"/>
      <c r="C66" s="177" t="s">
        <v>1603</v>
      </c>
      <c r="D66" s="125">
        <v>36671.939999999995</v>
      </c>
    </row>
    <row r="67" spans="1:5">
      <c r="A67" s="374" t="s">
        <v>1558</v>
      </c>
      <c r="B67" s="403"/>
      <c r="C67" s="59" t="s">
        <v>1354</v>
      </c>
      <c r="D67" s="120">
        <v>1761.69</v>
      </c>
    </row>
    <row r="68" spans="1:5">
      <c r="A68" s="92" t="s">
        <v>1533</v>
      </c>
      <c r="B68" s="48"/>
      <c r="C68" s="59" t="s">
        <v>613</v>
      </c>
      <c r="D68" s="118">
        <v>5335.01</v>
      </c>
    </row>
    <row r="69" spans="1:5">
      <c r="A69" s="374" t="s">
        <v>1534</v>
      </c>
      <c r="B69" s="403"/>
      <c r="C69" s="59" t="s">
        <v>1603</v>
      </c>
      <c r="D69" s="119">
        <v>31299.019999999997</v>
      </c>
    </row>
    <row r="70" spans="1:5">
      <c r="A70" s="91" t="s">
        <v>1566</v>
      </c>
      <c r="B70" s="57"/>
      <c r="C70" s="59" t="s">
        <v>1370</v>
      </c>
      <c r="D70" s="118">
        <v>902.57</v>
      </c>
    </row>
    <row r="71" spans="1:5">
      <c r="A71" s="91" t="s">
        <v>1505</v>
      </c>
      <c r="B71" s="57"/>
      <c r="C71" s="59" t="s">
        <v>1385</v>
      </c>
      <c r="D71" s="119">
        <v>4972.4400000000005</v>
      </c>
      <c r="E71" s="60"/>
    </row>
    <row r="72" spans="1:5">
      <c r="A72" s="374" t="s">
        <v>1506</v>
      </c>
      <c r="B72" s="403"/>
      <c r="C72" s="59" t="s">
        <v>1388</v>
      </c>
      <c r="D72" s="120">
        <v>41022.839999999997</v>
      </c>
    </row>
    <row r="73" spans="1:5">
      <c r="A73" s="93" t="s">
        <v>1396</v>
      </c>
      <c r="B73" s="46"/>
      <c r="C73" s="25"/>
      <c r="D73" s="94"/>
    </row>
    <row r="74" spans="1:5">
      <c r="A74" s="399" t="s">
        <v>1631</v>
      </c>
      <c r="B74" s="400"/>
      <c r="C74" s="51"/>
      <c r="D74" s="71">
        <v>7123.0299999999988</v>
      </c>
    </row>
    <row r="75" spans="1:5" ht="15.75" thickBot="1">
      <c r="A75" s="399"/>
      <c r="B75" s="400"/>
      <c r="C75" s="97"/>
      <c r="D75" s="76"/>
    </row>
    <row r="76" spans="1:5" ht="15.75" thickBot="1">
      <c r="A76" s="104" t="s">
        <v>1394</v>
      </c>
      <c r="B76" s="98"/>
      <c r="C76" s="98"/>
      <c r="D76" s="68">
        <v>309583.53000000003</v>
      </c>
    </row>
    <row r="77" spans="1:5">
      <c r="A77" s="63"/>
      <c r="B77" s="38"/>
      <c r="C77" s="38"/>
      <c r="D77" s="36"/>
    </row>
    <row r="78" spans="1:5">
      <c r="A78" s="63"/>
      <c r="B78" s="38"/>
      <c r="C78" s="38"/>
      <c r="D78" s="36"/>
    </row>
    <row r="79" spans="1:5">
      <c r="A79" s="63"/>
      <c r="B79" s="38"/>
      <c r="C79" s="38"/>
      <c r="D79" s="36"/>
    </row>
    <row r="80" spans="1:5">
      <c r="A80" s="410" t="s">
        <v>1497</v>
      </c>
      <c r="B80" s="410"/>
      <c r="C80" s="410"/>
      <c r="D80" s="410"/>
    </row>
    <row r="81" spans="1:5" ht="15" customHeight="1" thickBot="1">
      <c r="A81" s="129"/>
      <c r="B81" s="129"/>
      <c r="C81" s="129"/>
      <c r="D81" s="129"/>
    </row>
    <row r="82" spans="1:5" ht="15" customHeight="1">
      <c r="A82" s="320" t="s">
        <v>1474</v>
      </c>
      <c r="B82" s="462" t="s">
        <v>566</v>
      </c>
      <c r="C82" s="492"/>
      <c r="D82" s="321">
        <v>15954.668839941551</v>
      </c>
    </row>
    <row r="83" spans="1:5" ht="15" customHeight="1">
      <c r="A83" s="322" t="s">
        <v>1475</v>
      </c>
      <c r="B83" s="443" t="s">
        <v>567</v>
      </c>
      <c r="C83" s="376"/>
      <c r="D83" s="323">
        <v>127975.31316500899</v>
      </c>
    </row>
    <row r="84" spans="1:5" ht="15" customHeight="1">
      <c r="A84" s="322" t="s">
        <v>1476</v>
      </c>
      <c r="B84" s="443" t="s">
        <v>568</v>
      </c>
      <c r="C84" s="376"/>
      <c r="D84" s="323">
        <v>5983.0008147708959</v>
      </c>
    </row>
    <row r="85" spans="1:5" ht="15" customHeight="1" thickBot="1">
      <c r="A85" s="322" t="s">
        <v>1606</v>
      </c>
      <c r="B85" s="443" t="s">
        <v>569</v>
      </c>
      <c r="C85" s="376"/>
      <c r="D85" s="323">
        <v>19278.558181388857</v>
      </c>
    </row>
    <row r="86" spans="1:5" ht="15.75" thickBot="1">
      <c r="A86" s="154" t="s">
        <v>1394</v>
      </c>
      <c r="B86" s="98"/>
      <c r="C86" s="98"/>
      <c r="D86" s="105">
        <v>169191.54100111031</v>
      </c>
    </row>
    <row r="87" spans="1:5" ht="15.75" thickBot="1">
      <c r="A87" s="471" t="s">
        <v>1399</v>
      </c>
      <c r="B87" s="472"/>
      <c r="C87" s="96"/>
      <c r="D87" s="149">
        <v>520868.13100111031</v>
      </c>
    </row>
    <row r="88" spans="1:5" ht="15.75" thickBot="1">
      <c r="A88" s="310"/>
      <c r="B88" s="310"/>
      <c r="C88" s="38"/>
      <c r="D88" s="36"/>
    </row>
    <row r="89" spans="1:5">
      <c r="A89" s="306" t="s">
        <v>570</v>
      </c>
      <c r="B89" s="307"/>
      <c r="C89" s="112"/>
      <c r="D89" s="213"/>
    </row>
    <row r="90" spans="1:5">
      <c r="A90" s="470" t="s">
        <v>1764</v>
      </c>
      <c r="B90" s="366"/>
      <c r="C90" s="366"/>
      <c r="D90" s="327">
        <v>142615.70000000001</v>
      </c>
    </row>
    <row r="91" spans="1:5">
      <c r="A91" s="473" t="s">
        <v>571</v>
      </c>
      <c r="B91" s="449"/>
      <c r="C91" s="449"/>
      <c r="D91" s="328">
        <v>33018.78</v>
      </c>
    </row>
    <row r="92" spans="1:5">
      <c r="A92" s="474" t="s">
        <v>572</v>
      </c>
      <c r="B92" s="371"/>
      <c r="C92" s="371"/>
      <c r="D92" s="120">
        <v>2705884.8</v>
      </c>
      <c r="E92" s="60"/>
    </row>
    <row r="93" spans="1:5">
      <c r="A93" s="474" t="s">
        <v>573</v>
      </c>
      <c r="B93" s="371"/>
      <c r="C93" s="371"/>
      <c r="D93" s="120">
        <v>2514125.5499999998</v>
      </c>
      <c r="E93" s="60"/>
    </row>
    <row r="94" spans="1:5">
      <c r="A94" s="411" t="s">
        <v>574</v>
      </c>
      <c r="B94" s="412"/>
      <c r="C94" s="412"/>
      <c r="D94" s="469">
        <v>571018.81999999995</v>
      </c>
      <c r="E94" s="60"/>
    </row>
    <row r="95" spans="1:5">
      <c r="A95" s="411"/>
      <c r="B95" s="412"/>
      <c r="C95" s="412"/>
      <c r="D95" s="469"/>
    </row>
    <row r="96" spans="1:5">
      <c r="A96" s="411" t="s">
        <v>575</v>
      </c>
      <c r="B96" s="412"/>
      <c r="C96" s="412"/>
      <c r="D96" s="469">
        <v>530552.15</v>
      </c>
      <c r="E96" s="60"/>
    </row>
    <row r="97" spans="1:5">
      <c r="A97" s="411"/>
      <c r="B97" s="412"/>
      <c r="C97" s="412"/>
      <c r="D97" s="469"/>
    </row>
    <row r="98" spans="1:5">
      <c r="A98" s="411" t="s">
        <v>576</v>
      </c>
      <c r="B98" s="412"/>
      <c r="C98" s="412"/>
      <c r="D98" s="469">
        <v>520868.13</v>
      </c>
    </row>
    <row r="99" spans="1:5">
      <c r="A99" s="411"/>
      <c r="B99" s="412"/>
      <c r="C99" s="412"/>
      <c r="D99" s="469"/>
    </row>
    <row r="100" spans="1:5">
      <c r="A100" s="329" t="s">
        <v>587</v>
      </c>
      <c r="B100" s="316"/>
      <c r="C100" s="316"/>
      <c r="D100" s="330">
        <v>334374.95</v>
      </c>
      <c r="E100" s="60"/>
    </row>
    <row r="101" spans="1:5" ht="15.75" thickBot="1">
      <c r="A101" s="333" t="s">
        <v>571</v>
      </c>
      <c r="B101" s="334"/>
      <c r="C101" s="334"/>
      <c r="D101" s="335">
        <v>73485.45</v>
      </c>
      <c r="E101" s="60"/>
    </row>
    <row r="102" spans="1:5">
      <c r="A102" s="28"/>
      <c r="B102" s="28"/>
      <c r="C102" s="28"/>
      <c r="D102" s="28"/>
    </row>
    <row r="104" spans="1:5">
      <c r="A104" s="28"/>
      <c r="B104" s="28"/>
      <c r="C104" s="28"/>
      <c r="D104" s="28"/>
    </row>
    <row r="105" spans="1:5">
      <c r="A105" s="28"/>
      <c r="B105" s="28"/>
      <c r="C105" s="28"/>
      <c r="D105" s="28"/>
    </row>
    <row r="106" spans="1:5">
      <c r="A106" s="28"/>
      <c r="B106" s="28"/>
      <c r="C106" s="28"/>
      <c r="D106" s="28"/>
    </row>
    <row r="107" spans="1:5">
      <c r="A107" s="12"/>
      <c r="B107" s="5"/>
    </row>
  </sheetData>
  <mergeCells count="43">
    <mergeCell ref="A90:C90"/>
    <mergeCell ref="A91:C91"/>
    <mergeCell ref="A98:C99"/>
    <mergeCell ref="D98:D99"/>
    <mergeCell ref="A92:C92"/>
    <mergeCell ref="A93:C93"/>
    <mergeCell ref="A94:C95"/>
    <mergeCell ref="D94:D95"/>
    <mergeCell ref="A96:C97"/>
    <mergeCell ref="D96:D97"/>
    <mergeCell ref="A67:B67"/>
    <mergeCell ref="D54:D55"/>
    <mergeCell ref="A72:B72"/>
    <mergeCell ref="A69:B69"/>
    <mergeCell ref="A61:B65"/>
    <mergeCell ref="C61:C65"/>
    <mergeCell ref="D61:D65"/>
    <mergeCell ref="A87:B87"/>
    <mergeCell ref="A51:B52"/>
    <mergeCell ref="C51:C52"/>
    <mergeCell ref="B82:C82"/>
    <mergeCell ref="B83:C83"/>
    <mergeCell ref="B84:C84"/>
    <mergeCell ref="B85:C85"/>
    <mergeCell ref="A56:B56"/>
    <mergeCell ref="A57:B60"/>
    <mergeCell ref="C57:C60"/>
    <mergeCell ref="A74:B75"/>
    <mergeCell ref="A80:D80"/>
    <mergeCell ref="D51:D52"/>
    <mergeCell ref="A53:B53"/>
    <mergeCell ref="D57:D60"/>
    <mergeCell ref="C54:C55"/>
    <mergeCell ref="A12:D13"/>
    <mergeCell ref="A1:D1"/>
    <mergeCell ref="A3:B3"/>
    <mergeCell ref="A4:B4"/>
    <mergeCell ref="A5:B5"/>
    <mergeCell ref="A6:B6"/>
    <mergeCell ref="A7:B7"/>
    <mergeCell ref="A8:B8"/>
    <mergeCell ref="A9:B9"/>
    <mergeCell ref="A10:B10"/>
  </mergeCells>
  <phoneticPr fontId="0" type="noConversion"/>
  <pageMargins left="0.43" right="0.28999999999999998" top="0.32" bottom="0.56000000000000005" header="0.3" footer="0.76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4"/>
  <sheetViews>
    <sheetView topLeftCell="A105" workbookViewId="0">
      <selection activeCell="D106" sqref="D1:D1048576"/>
    </sheetView>
  </sheetViews>
  <sheetFormatPr defaultRowHeight="15"/>
  <cols>
    <col min="1" max="1" width="12.140625" customWidth="1"/>
    <col min="2" max="2" width="36.7109375" customWidth="1"/>
    <col min="3" max="3" width="24.85546875" customWidth="1"/>
    <col min="4" max="4" width="19.42578125" customWidth="1"/>
    <col min="5" max="5" width="15.5703125" customWidth="1"/>
    <col min="6" max="6" width="11" customWidth="1"/>
    <col min="7" max="7" width="10.42578125" customWidth="1"/>
    <col min="8" max="8" width="11.5703125" customWidth="1"/>
    <col min="9" max="9" width="10.5703125" bestFit="1" customWidth="1"/>
  </cols>
  <sheetData>
    <row r="1" spans="1:5">
      <c r="A1" s="392" t="s">
        <v>1763</v>
      </c>
      <c r="B1" s="392"/>
      <c r="C1" s="392"/>
      <c r="D1" s="392"/>
      <c r="E1" s="229"/>
    </row>
    <row r="2" spans="1:5">
      <c r="A2" s="29"/>
      <c r="B2" s="29"/>
      <c r="C2" s="29"/>
      <c r="D2" s="29"/>
      <c r="E2" s="29"/>
    </row>
    <row r="3" spans="1:5">
      <c r="A3" s="393" t="s">
        <v>1424</v>
      </c>
      <c r="B3" s="393"/>
      <c r="C3" s="29"/>
      <c r="D3" s="29"/>
      <c r="E3" s="29"/>
    </row>
    <row r="4" spans="1:5">
      <c r="A4" s="381" t="s">
        <v>1393</v>
      </c>
      <c r="B4" s="381"/>
      <c r="C4" s="29">
        <v>1995</v>
      </c>
      <c r="D4" s="29"/>
      <c r="E4" s="29"/>
    </row>
    <row r="5" spans="1:5">
      <c r="A5" s="381" t="s">
        <v>1390</v>
      </c>
      <c r="B5" s="381"/>
      <c r="C5" s="29">
        <v>160</v>
      </c>
      <c r="D5" s="29"/>
      <c r="E5" s="29"/>
    </row>
    <row r="6" spans="1:5">
      <c r="A6" s="381" t="s">
        <v>1391</v>
      </c>
      <c r="B6" s="381"/>
      <c r="C6" s="29">
        <v>10</v>
      </c>
      <c r="D6" s="29"/>
      <c r="E6" s="29"/>
    </row>
    <row r="7" spans="1:5">
      <c r="A7" s="381" t="s">
        <v>1392</v>
      </c>
      <c r="B7" s="381"/>
      <c r="C7" s="29">
        <v>4</v>
      </c>
      <c r="D7" s="29"/>
      <c r="E7" s="29"/>
    </row>
    <row r="8" spans="1:5">
      <c r="A8" s="381" t="s">
        <v>1397</v>
      </c>
      <c r="B8" s="381"/>
      <c r="C8" s="29">
        <v>9940.9</v>
      </c>
      <c r="D8" s="29"/>
      <c r="E8" s="29"/>
    </row>
    <row r="9" spans="1:5">
      <c r="A9" s="381" t="s">
        <v>1402</v>
      </c>
      <c r="B9" s="381"/>
      <c r="C9" s="29">
        <v>1001.4</v>
      </c>
      <c r="D9" s="29"/>
      <c r="E9" s="29"/>
    </row>
    <row r="10" spans="1:5">
      <c r="A10" s="381" t="s">
        <v>1398</v>
      </c>
      <c r="B10" s="381"/>
      <c r="C10" s="29">
        <v>303</v>
      </c>
      <c r="D10" s="29"/>
      <c r="E10" s="29"/>
    </row>
    <row r="11" spans="1:5" s="5" customFormat="1">
      <c r="A11" s="394" t="s">
        <v>1496</v>
      </c>
      <c r="B11" s="394"/>
      <c r="C11" s="394"/>
      <c r="D11" s="394"/>
      <c r="E11" s="130"/>
    </row>
    <row r="12" spans="1:5" s="5" customFormat="1" ht="15.75" thickBot="1">
      <c r="A12" s="394"/>
      <c r="B12" s="394"/>
      <c r="C12" s="394"/>
      <c r="D12" s="394"/>
      <c r="E12" s="130"/>
    </row>
    <row r="13" spans="1:5" s="5" customFormat="1">
      <c r="A13" s="72" t="s">
        <v>1482</v>
      </c>
      <c r="B13" s="73"/>
      <c r="C13" s="73"/>
      <c r="D13" s="74"/>
      <c r="E13" s="40"/>
    </row>
    <row r="14" spans="1:5" s="4" customFormat="1">
      <c r="A14" s="77" t="s">
        <v>1483</v>
      </c>
      <c r="B14" s="38"/>
      <c r="C14" s="38"/>
      <c r="D14" s="76"/>
      <c r="E14" s="38"/>
    </row>
    <row r="15" spans="1:5" s="4" customFormat="1">
      <c r="A15" s="77" t="s">
        <v>1913</v>
      </c>
      <c r="B15" s="38"/>
      <c r="C15" s="38"/>
      <c r="D15" s="76"/>
      <c r="E15" s="38"/>
    </row>
    <row r="16" spans="1:5" s="4" customFormat="1">
      <c r="A16" s="143" t="s">
        <v>1792</v>
      </c>
      <c r="B16" s="47" t="s">
        <v>1914</v>
      </c>
      <c r="C16" s="47"/>
      <c r="D16" s="95">
        <v>2068.59</v>
      </c>
      <c r="E16" s="38"/>
    </row>
    <row r="17" spans="1:5" s="4" customFormat="1">
      <c r="A17" s="77" t="s">
        <v>1515</v>
      </c>
      <c r="B17" s="38"/>
      <c r="C17" s="38"/>
      <c r="D17" s="76"/>
      <c r="E17" s="38"/>
    </row>
    <row r="18" spans="1:5" s="4" customFormat="1">
      <c r="A18" s="143" t="s">
        <v>1773</v>
      </c>
      <c r="B18" s="47" t="s">
        <v>728</v>
      </c>
      <c r="C18" s="47"/>
      <c r="D18" s="95">
        <v>193154.04</v>
      </c>
      <c r="E18" s="38"/>
    </row>
    <row r="19" spans="1:5" s="4" customFormat="1">
      <c r="A19" s="126" t="s">
        <v>715</v>
      </c>
      <c r="B19" s="45" t="s">
        <v>42</v>
      </c>
      <c r="C19" s="45"/>
      <c r="D19" s="146">
        <v>622.98</v>
      </c>
      <c r="E19" s="38"/>
    </row>
    <row r="20" spans="1:5" s="4" customFormat="1">
      <c r="A20" s="77" t="s">
        <v>1516</v>
      </c>
      <c r="B20" s="38"/>
      <c r="C20" s="38"/>
      <c r="D20" s="76"/>
      <c r="E20" s="38"/>
    </row>
    <row r="21" spans="1:5" s="4" customFormat="1">
      <c r="A21" s="78" t="s">
        <v>168</v>
      </c>
      <c r="B21" s="38" t="s">
        <v>169</v>
      </c>
      <c r="C21" s="38"/>
      <c r="D21" s="76"/>
      <c r="E21" s="38"/>
    </row>
    <row r="22" spans="1:5" s="4" customFormat="1">
      <c r="A22" s="78"/>
      <c r="B22" s="38" t="s">
        <v>170</v>
      </c>
      <c r="C22" s="38"/>
      <c r="D22" s="76">
        <v>2574.48</v>
      </c>
      <c r="E22" s="38"/>
    </row>
    <row r="23" spans="1:5" s="5" customFormat="1">
      <c r="A23" s="151" t="s">
        <v>1486</v>
      </c>
      <c r="B23" s="46"/>
      <c r="C23" s="46"/>
      <c r="D23" s="136"/>
      <c r="E23" s="38"/>
    </row>
    <row r="24" spans="1:5" s="5" customFormat="1">
      <c r="A24" s="77" t="s">
        <v>1586</v>
      </c>
      <c r="B24" s="38"/>
      <c r="C24" s="38"/>
      <c r="D24" s="76"/>
      <c r="E24" s="38"/>
    </row>
    <row r="25" spans="1:5" s="4" customFormat="1">
      <c r="A25" s="78" t="s">
        <v>1327</v>
      </c>
      <c r="B25" s="38" t="s">
        <v>27</v>
      </c>
      <c r="C25" s="38"/>
      <c r="D25" s="76"/>
      <c r="E25" s="38"/>
    </row>
    <row r="26" spans="1:5" s="4" customFormat="1">
      <c r="A26" s="143"/>
      <c r="B26" s="47" t="s">
        <v>28</v>
      </c>
      <c r="C26" s="47"/>
      <c r="D26" s="95">
        <v>2597.4699999999998</v>
      </c>
      <c r="E26" s="38"/>
    </row>
    <row r="27" spans="1:5" s="4" customFormat="1">
      <c r="A27" s="78" t="s">
        <v>1770</v>
      </c>
      <c r="B27" s="38" t="s">
        <v>165</v>
      </c>
      <c r="C27" s="38"/>
      <c r="D27" s="76"/>
      <c r="E27" s="38"/>
    </row>
    <row r="28" spans="1:5" s="4" customFormat="1">
      <c r="A28" s="78"/>
      <c r="B28" s="38" t="s">
        <v>166</v>
      </c>
      <c r="C28" s="38"/>
      <c r="D28" s="76"/>
      <c r="E28" s="38"/>
    </row>
    <row r="29" spans="1:5" s="4" customFormat="1">
      <c r="A29" s="143"/>
      <c r="B29" s="47" t="s">
        <v>167</v>
      </c>
      <c r="C29" s="47"/>
      <c r="D29" s="95">
        <v>6890.84</v>
      </c>
      <c r="E29" s="38"/>
    </row>
    <row r="30" spans="1:5" s="4" customFormat="1">
      <c r="A30" s="78" t="s">
        <v>458</v>
      </c>
      <c r="B30" s="38" t="s">
        <v>459</v>
      </c>
      <c r="C30" s="38"/>
      <c r="D30" s="76"/>
      <c r="E30" s="38"/>
    </row>
    <row r="31" spans="1:5" s="4" customFormat="1">
      <c r="A31" s="143"/>
      <c r="B31" s="47" t="s">
        <v>460</v>
      </c>
      <c r="C31" s="47"/>
      <c r="D31" s="95">
        <v>4015.01</v>
      </c>
      <c r="E31" s="38"/>
    </row>
    <row r="32" spans="1:5" s="4" customFormat="1">
      <c r="A32" s="77" t="s">
        <v>1786</v>
      </c>
      <c r="B32" s="38"/>
      <c r="C32" s="38"/>
      <c r="D32" s="76"/>
      <c r="E32" s="38"/>
    </row>
    <row r="33" spans="1:5" s="4" customFormat="1">
      <c r="A33" s="78" t="s">
        <v>1792</v>
      </c>
      <c r="B33" s="38" t="s">
        <v>1793</v>
      </c>
      <c r="C33" s="38"/>
      <c r="D33" s="76">
        <v>1923.26</v>
      </c>
      <c r="E33" s="38"/>
    </row>
    <row r="34" spans="1:5" s="4" customFormat="1">
      <c r="A34" s="143" t="s">
        <v>29</v>
      </c>
      <c r="B34" s="47" t="s">
        <v>1793</v>
      </c>
      <c r="C34" s="47"/>
      <c r="D34" s="95">
        <v>1054.48</v>
      </c>
      <c r="E34" s="38"/>
    </row>
    <row r="35" spans="1:5" s="4" customFormat="1">
      <c r="A35" s="77" t="s">
        <v>1915</v>
      </c>
      <c r="B35" s="38"/>
      <c r="C35" s="38"/>
      <c r="D35" s="76"/>
      <c r="E35" s="38"/>
    </row>
    <row r="36" spans="1:5" s="4" customFormat="1">
      <c r="A36" s="78" t="s">
        <v>1773</v>
      </c>
      <c r="B36" s="38" t="s">
        <v>1916</v>
      </c>
      <c r="C36" s="38"/>
      <c r="D36" s="76"/>
      <c r="E36" s="38"/>
    </row>
    <row r="37" spans="1:5" s="4" customFormat="1">
      <c r="A37" s="143"/>
      <c r="B37" s="47" t="s">
        <v>1917</v>
      </c>
      <c r="C37" s="47"/>
      <c r="D37" s="95">
        <v>732.44</v>
      </c>
      <c r="E37" s="38"/>
    </row>
    <row r="38" spans="1:5" s="4" customFormat="1">
      <c r="A38" s="126" t="s">
        <v>1117</v>
      </c>
      <c r="B38" s="45" t="s">
        <v>30</v>
      </c>
      <c r="C38" s="45"/>
      <c r="D38" s="146">
        <v>452.83</v>
      </c>
      <c r="E38" s="38"/>
    </row>
    <row r="39" spans="1:5" s="4" customFormat="1">
      <c r="A39" s="143" t="s">
        <v>466</v>
      </c>
      <c r="B39" s="47" t="s">
        <v>962</v>
      </c>
      <c r="C39" s="47"/>
      <c r="D39" s="95">
        <v>4222.8500000000004</v>
      </c>
      <c r="E39" s="38"/>
    </row>
    <row r="40" spans="1:5" s="4" customFormat="1">
      <c r="A40" s="77" t="s">
        <v>1772</v>
      </c>
      <c r="B40" s="38"/>
      <c r="C40" s="38"/>
      <c r="D40" s="76"/>
      <c r="E40" s="38"/>
    </row>
    <row r="41" spans="1:5" s="4" customFormat="1">
      <c r="A41" s="78" t="s">
        <v>360</v>
      </c>
      <c r="B41" s="38" t="s">
        <v>461</v>
      </c>
      <c r="C41" s="38"/>
      <c r="D41" s="76"/>
      <c r="E41" s="38"/>
    </row>
    <row r="42" spans="1:5" s="4" customFormat="1">
      <c r="A42" s="78" t="s">
        <v>1770</v>
      </c>
      <c r="B42" s="38" t="s">
        <v>462</v>
      </c>
      <c r="C42" s="38"/>
      <c r="D42" s="76"/>
      <c r="E42" s="38"/>
    </row>
    <row r="43" spans="1:5" s="4" customFormat="1">
      <c r="A43" s="78"/>
      <c r="B43" s="38" t="s">
        <v>463</v>
      </c>
      <c r="C43" s="38"/>
      <c r="D43" s="76"/>
      <c r="E43" s="38"/>
    </row>
    <row r="44" spans="1:5" s="4" customFormat="1">
      <c r="A44" s="78"/>
      <c r="B44" s="38" t="s">
        <v>464</v>
      </c>
      <c r="C44" s="38"/>
      <c r="D44" s="76"/>
      <c r="E44" s="38"/>
    </row>
    <row r="45" spans="1:5" s="4" customFormat="1">
      <c r="A45" s="143"/>
      <c r="B45" s="47" t="s">
        <v>465</v>
      </c>
      <c r="C45" s="47"/>
      <c r="D45" s="95">
        <v>6884.28</v>
      </c>
      <c r="E45" s="38"/>
    </row>
    <row r="46" spans="1:5" s="5" customFormat="1">
      <c r="A46" s="77" t="s">
        <v>1491</v>
      </c>
      <c r="B46" s="38"/>
      <c r="C46" s="38"/>
      <c r="D46" s="76"/>
      <c r="E46" s="38"/>
    </row>
    <row r="47" spans="1:5" s="4" customFormat="1">
      <c r="A47" s="143" t="s">
        <v>1918</v>
      </c>
      <c r="B47" s="47" t="s">
        <v>1919</v>
      </c>
      <c r="C47" s="47"/>
      <c r="D47" s="95">
        <v>1362.73</v>
      </c>
      <c r="E47" s="38"/>
    </row>
    <row r="48" spans="1:5" s="4" customFormat="1">
      <c r="A48" s="143" t="s">
        <v>729</v>
      </c>
      <c r="B48" s="47" t="s">
        <v>730</v>
      </c>
      <c r="C48" s="47"/>
      <c r="D48" s="95">
        <v>481.26</v>
      </c>
      <c r="E48" s="38"/>
    </row>
    <row r="49" spans="1:6" s="4" customFormat="1">
      <c r="A49" s="143" t="s">
        <v>1794</v>
      </c>
      <c r="B49" s="47" t="s">
        <v>1186</v>
      </c>
      <c r="C49" s="47"/>
      <c r="D49" s="95">
        <v>241.34</v>
      </c>
      <c r="E49" s="38"/>
    </row>
    <row r="50" spans="1:6" s="4" customFormat="1">
      <c r="A50" s="78" t="s">
        <v>31</v>
      </c>
      <c r="B50" s="38" t="s">
        <v>32</v>
      </c>
      <c r="C50" s="38"/>
      <c r="D50" s="76"/>
      <c r="E50" s="38"/>
    </row>
    <row r="51" spans="1:6" s="4" customFormat="1">
      <c r="A51" s="78"/>
      <c r="B51" s="38" t="s">
        <v>33</v>
      </c>
      <c r="C51" s="38"/>
      <c r="D51" s="76"/>
      <c r="E51" s="38"/>
    </row>
    <row r="52" spans="1:6" s="4" customFormat="1">
      <c r="A52" s="143"/>
      <c r="B52" s="47" t="s">
        <v>34</v>
      </c>
      <c r="C52" s="47"/>
      <c r="D52" s="95">
        <v>3608.79</v>
      </c>
      <c r="E52" s="38"/>
    </row>
    <row r="53" spans="1:6" s="4" customFormat="1">
      <c r="A53" s="93" t="s">
        <v>1548</v>
      </c>
      <c r="B53" s="46"/>
      <c r="C53" s="46"/>
      <c r="D53" s="136"/>
      <c r="E53" s="38"/>
    </row>
    <row r="54" spans="1:6" s="4" customFormat="1">
      <c r="A54" s="75" t="s">
        <v>1676</v>
      </c>
      <c r="B54" s="38"/>
      <c r="C54" s="38"/>
      <c r="D54" s="76"/>
      <c r="E54" s="38"/>
    </row>
    <row r="55" spans="1:6" s="4" customFormat="1">
      <c r="A55" s="78" t="s">
        <v>1657</v>
      </c>
      <c r="B55" s="38"/>
      <c r="C55" s="38"/>
      <c r="D55" s="76"/>
      <c r="E55" s="38"/>
    </row>
    <row r="56" spans="1:6" s="4" customFormat="1">
      <c r="A56" s="78" t="s">
        <v>1679</v>
      </c>
      <c r="B56" s="38"/>
      <c r="C56" s="38"/>
      <c r="D56" s="76"/>
      <c r="E56" s="38"/>
    </row>
    <row r="57" spans="1:6" s="4" customFormat="1">
      <c r="A57" s="78" t="s">
        <v>1042</v>
      </c>
      <c r="B57" s="38"/>
      <c r="C57" s="38"/>
      <c r="D57" s="76"/>
      <c r="E57" s="38"/>
    </row>
    <row r="58" spans="1:6" s="4" customFormat="1">
      <c r="A58" s="143" t="s">
        <v>1043</v>
      </c>
      <c r="B58" s="47"/>
      <c r="C58" s="47"/>
      <c r="D58" s="95">
        <v>34078.699999999997</v>
      </c>
      <c r="E58" s="38"/>
    </row>
    <row r="59" spans="1:6" s="4" customFormat="1">
      <c r="A59" s="126" t="s">
        <v>1044</v>
      </c>
      <c r="B59" s="45"/>
      <c r="C59" s="45"/>
      <c r="D59" s="146">
        <v>2468.06</v>
      </c>
      <c r="E59" s="38"/>
    </row>
    <row r="60" spans="1:6" s="4" customFormat="1" ht="15.75" thickBot="1">
      <c r="A60" s="78" t="s">
        <v>887</v>
      </c>
      <c r="B60" s="38"/>
      <c r="C60" s="38"/>
      <c r="D60" s="76">
        <v>37099.800000000003</v>
      </c>
      <c r="E60" s="38"/>
    </row>
    <row r="61" spans="1:6" s="5" customFormat="1" ht="15.75" thickBot="1">
      <c r="A61" s="79" t="s">
        <v>1394</v>
      </c>
      <c r="B61" s="80"/>
      <c r="C61" s="80"/>
      <c r="D61" s="81">
        <v>306534.23000000004</v>
      </c>
      <c r="E61" s="40"/>
    </row>
    <row r="62" spans="1:6" s="28" customFormat="1" ht="13.5" thickBot="1">
      <c r="A62" s="217"/>
      <c r="B62" s="98"/>
      <c r="C62" s="98"/>
      <c r="D62" s="218"/>
      <c r="E62" s="38"/>
      <c r="F62" s="27"/>
    </row>
    <row r="63" spans="1:6" s="5" customFormat="1">
      <c r="A63" s="72" t="s">
        <v>1492</v>
      </c>
      <c r="B63" s="73"/>
      <c r="C63" s="82"/>
      <c r="D63" s="83"/>
      <c r="E63" s="40"/>
    </row>
    <row r="64" spans="1:6" s="5" customFormat="1">
      <c r="A64" s="77" t="s">
        <v>1638</v>
      </c>
      <c r="B64" s="40"/>
      <c r="C64" s="62"/>
      <c r="D64" s="106">
        <v>333718.37000000005</v>
      </c>
    </row>
    <row r="65" spans="1:6" s="5" customFormat="1">
      <c r="A65" s="77" t="s">
        <v>1396</v>
      </c>
      <c r="B65" s="38"/>
      <c r="C65" s="51"/>
      <c r="D65" s="84"/>
    </row>
    <row r="66" spans="1:6" s="5" customFormat="1">
      <c r="A66" s="78" t="s">
        <v>1607</v>
      </c>
      <c r="B66" s="38"/>
      <c r="C66" s="24" t="s">
        <v>614</v>
      </c>
      <c r="D66" s="84"/>
      <c r="E66" s="4"/>
    </row>
    <row r="67" spans="1:6" s="5" customFormat="1">
      <c r="A67" s="85" t="s">
        <v>1609</v>
      </c>
      <c r="B67" s="38"/>
      <c r="C67" s="23" t="s">
        <v>1602</v>
      </c>
      <c r="D67" s="84"/>
    </row>
    <row r="68" spans="1:6" s="4" customFormat="1">
      <c r="A68" s="88" t="s">
        <v>1610</v>
      </c>
      <c r="B68" s="58"/>
      <c r="C68" s="153" t="s">
        <v>1387</v>
      </c>
      <c r="D68" s="131"/>
    </row>
    <row r="69" spans="1:6" s="4" customFormat="1">
      <c r="A69" s="423" t="s">
        <v>1612</v>
      </c>
      <c r="B69" s="494"/>
      <c r="C69" s="153" t="s">
        <v>1385</v>
      </c>
      <c r="D69" s="131"/>
    </row>
    <row r="70" spans="1:6" s="4" customFormat="1">
      <c r="A70" s="413" t="s">
        <v>1618</v>
      </c>
      <c r="B70" s="497"/>
      <c r="C70" s="384" t="s">
        <v>1386</v>
      </c>
      <c r="D70" s="495"/>
    </row>
    <row r="71" spans="1:6" s="4" customFormat="1">
      <c r="A71" s="415"/>
      <c r="B71" s="442"/>
      <c r="C71" s="385"/>
      <c r="D71" s="496"/>
    </row>
    <row r="72" spans="1:6" s="4" customFormat="1">
      <c r="A72" s="423" t="s">
        <v>1613</v>
      </c>
      <c r="B72" s="494"/>
      <c r="C72" s="181" t="s">
        <v>1386</v>
      </c>
      <c r="D72" s="210"/>
    </row>
    <row r="73" spans="1:6" s="4" customFormat="1">
      <c r="A73" s="88" t="s">
        <v>1614</v>
      </c>
      <c r="B73" s="53"/>
      <c r="C73" s="390" t="s">
        <v>1387</v>
      </c>
      <c r="D73" s="495"/>
    </row>
    <row r="74" spans="1:6" s="4" customFormat="1">
      <c r="A74" s="89" t="s">
        <v>1615</v>
      </c>
      <c r="B74" s="54"/>
      <c r="C74" s="391"/>
      <c r="D74" s="496"/>
    </row>
    <row r="75" spans="1:6" s="5" customFormat="1">
      <c r="A75" s="428" t="s">
        <v>1748</v>
      </c>
      <c r="B75" s="362"/>
      <c r="C75" s="431" t="s">
        <v>1536</v>
      </c>
      <c r="D75" s="455">
        <v>148914.72</v>
      </c>
    </row>
    <row r="76" spans="1:6" s="5" customFormat="1">
      <c r="A76" s="429"/>
      <c r="B76" s="430"/>
      <c r="C76" s="432"/>
      <c r="D76" s="461"/>
    </row>
    <row r="77" spans="1:6" s="5" customFormat="1">
      <c r="A77" s="429"/>
      <c r="B77" s="430"/>
      <c r="C77" s="432"/>
      <c r="D77" s="461"/>
    </row>
    <row r="78" spans="1:6" s="5" customFormat="1">
      <c r="A78" s="437"/>
      <c r="B78" s="364"/>
      <c r="C78" s="438"/>
      <c r="D78" s="456"/>
      <c r="E78" s="4"/>
      <c r="F78" s="4"/>
    </row>
    <row r="79" spans="1:6" s="5" customFormat="1">
      <c r="A79" s="86" t="s">
        <v>1532</v>
      </c>
      <c r="B79" s="50"/>
      <c r="C79" s="177" t="s">
        <v>1600</v>
      </c>
      <c r="D79" s="134">
        <v>101993.60000000001</v>
      </c>
      <c r="E79" s="4"/>
      <c r="F79" s="4"/>
    </row>
    <row r="80" spans="1:6" s="5" customFormat="1">
      <c r="A80" s="374" t="s">
        <v>1518</v>
      </c>
      <c r="B80" s="375"/>
      <c r="C80" s="59" t="s">
        <v>1355</v>
      </c>
      <c r="D80" s="118">
        <v>6561.0199999999995</v>
      </c>
      <c r="E80" s="4"/>
      <c r="F80" s="4"/>
    </row>
    <row r="81" spans="1:6" s="5" customFormat="1">
      <c r="A81" s="92" t="s">
        <v>1503</v>
      </c>
      <c r="B81" s="31"/>
      <c r="C81" s="59" t="s">
        <v>615</v>
      </c>
      <c r="D81" s="120">
        <v>11451.03</v>
      </c>
      <c r="E81" s="4"/>
      <c r="F81" s="4"/>
    </row>
    <row r="82" spans="1:6" s="5" customFormat="1" ht="15" customHeight="1">
      <c r="A82" s="463" t="s">
        <v>2003</v>
      </c>
      <c r="B82" s="464"/>
      <c r="C82" s="431" t="s">
        <v>1590</v>
      </c>
      <c r="D82" s="433">
        <v>4200</v>
      </c>
      <c r="E82" s="4"/>
      <c r="F82" s="4"/>
    </row>
    <row r="83" spans="1:6" s="5" customFormat="1">
      <c r="A83" s="465"/>
      <c r="B83" s="466"/>
      <c r="C83" s="432"/>
      <c r="D83" s="434"/>
      <c r="E83" s="4"/>
      <c r="F83" s="4"/>
    </row>
    <row r="84" spans="1:6" s="5" customFormat="1">
      <c r="A84" s="467"/>
      <c r="B84" s="468"/>
      <c r="C84" s="438"/>
      <c r="D84" s="439"/>
      <c r="E84" s="4"/>
      <c r="F84" s="4"/>
    </row>
    <row r="85" spans="1:6" s="5" customFormat="1" ht="15" customHeight="1">
      <c r="A85" s="374" t="s">
        <v>1534</v>
      </c>
      <c r="B85" s="375"/>
      <c r="C85" s="59" t="s">
        <v>1600</v>
      </c>
      <c r="D85" s="119">
        <v>82608.850000000006</v>
      </c>
    </row>
    <row r="86" spans="1:6" s="5" customFormat="1">
      <c r="A86" s="91" t="s">
        <v>1542</v>
      </c>
      <c r="B86" s="57"/>
      <c r="C86" s="59" t="s">
        <v>1385</v>
      </c>
      <c r="D86" s="117">
        <v>13917.28</v>
      </c>
      <c r="E86" s="4"/>
    </row>
    <row r="87" spans="1:6" s="5" customFormat="1">
      <c r="A87" s="498" t="s">
        <v>1539</v>
      </c>
      <c r="B87" s="447"/>
      <c r="C87" s="175" t="s">
        <v>1360</v>
      </c>
      <c r="D87" s="127">
        <v>1746.23</v>
      </c>
      <c r="E87" s="4"/>
    </row>
    <row r="88" spans="1:6" s="5" customFormat="1">
      <c r="A88" s="498" t="s">
        <v>616</v>
      </c>
      <c r="B88" s="447"/>
      <c r="C88" s="175" t="s">
        <v>1902</v>
      </c>
      <c r="D88" s="127">
        <v>1708.99</v>
      </c>
      <c r="E88" s="4"/>
    </row>
    <row r="89" spans="1:6" s="5" customFormat="1" ht="15" customHeight="1">
      <c r="A89" s="428" t="s">
        <v>2004</v>
      </c>
      <c r="B89" s="362"/>
      <c r="C89" s="431" t="s">
        <v>1997</v>
      </c>
      <c r="D89" s="433">
        <v>30969.13</v>
      </c>
      <c r="E89" s="4"/>
    </row>
    <row r="90" spans="1:6" s="5" customFormat="1">
      <c r="A90" s="429"/>
      <c r="B90" s="430"/>
      <c r="C90" s="432"/>
      <c r="D90" s="434"/>
      <c r="E90" s="4"/>
    </row>
    <row r="91" spans="1:6" s="5" customFormat="1">
      <c r="A91" s="429"/>
      <c r="B91" s="430"/>
      <c r="C91" s="432"/>
      <c r="D91" s="434"/>
      <c r="E91" s="4"/>
    </row>
    <row r="92" spans="1:6" s="5" customFormat="1">
      <c r="A92" s="429"/>
      <c r="B92" s="430"/>
      <c r="C92" s="432"/>
      <c r="D92" s="434"/>
      <c r="E92" s="4"/>
    </row>
    <row r="93" spans="1:6" s="5" customFormat="1" ht="15" customHeight="1">
      <c r="A93" s="374" t="s">
        <v>1535</v>
      </c>
      <c r="B93" s="375"/>
      <c r="C93" s="59" t="s">
        <v>1388</v>
      </c>
      <c r="D93" s="117">
        <v>116507.31999999999</v>
      </c>
    </row>
    <row r="94" spans="1:6" s="5" customFormat="1">
      <c r="A94" s="93" t="s">
        <v>1396</v>
      </c>
      <c r="B94" s="46"/>
      <c r="C94" s="25"/>
      <c r="D94" s="136"/>
    </row>
    <row r="95" spans="1:6" s="5" customFormat="1">
      <c r="A95" s="399" t="s">
        <v>1631</v>
      </c>
      <c r="B95" s="400"/>
      <c r="C95" s="51"/>
      <c r="D95" s="71">
        <v>34427.49</v>
      </c>
    </row>
    <row r="96" spans="1:6" s="5" customFormat="1" ht="15.75" thickBot="1">
      <c r="A96" s="399"/>
      <c r="B96" s="400"/>
      <c r="C96" s="97"/>
      <c r="D96" s="76"/>
    </row>
    <row r="97" spans="1:5" s="5" customFormat="1" ht="15.75" thickBot="1">
      <c r="A97" s="104" t="s">
        <v>1394</v>
      </c>
      <c r="B97" s="98"/>
      <c r="C97" s="98"/>
      <c r="D97" s="68">
        <v>854296.54</v>
      </c>
    </row>
    <row r="98" spans="1:5" s="5" customFormat="1">
      <c r="A98" s="63"/>
      <c r="B98" s="38"/>
      <c r="C98" s="38"/>
      <c r="D98" s="40"/>
      <c r="E98" s="40"/>
    </row>
    <row r="99" spans="1:5" s="5" customFormat="1">
      <c r="A99" s="63"/>
      <c r="B99" s="38"/>
      <c r="C99" s="38"/>
      <c r="D99" s="40"/>
      <c r="E99" s="40"/>
    </row>
    <row r="100" spans="1:5" s="5" customFormat="1">
      <c r="A100" s="63"/>
      <c r="B100" s="38"/>
      <c r="C100" s="38"/>
      <c r="D100" s="40"/>
      <c r="E100" s="40"/>
    </row>
    <row r="101" spans="1:5" s="5" customFormat="1">
      <c r="A101" s="63"/>
      <c r="B101" s="38"/>
      <c r="C101" s="38"/>
      <c r="D101" s="40"/>
      <c r="E101" s="40"/>
    </row>
    <row r="102" spans="1:5" s="5" customFormat="1">
      <c r="A102" s="63"/>
      <c r="B102" s="38"/>
      <c r="C102" s="38"/>
      <c r="D102" s="40"/>
      <c r="E102" s="40"/>
    </row>
    <row r="103" spans="1:5" s="5" customFormat="1">
      <c r="A103" s="63"/>
      <c r="B103" s="38"/>
      <c r="C103" s="38"/>
      <c r="D103" s="40"/>
      <c r="E103" s="40"/>
    </row>
    <row r="104" spans="1:5" s="5" customFormat="1">
      <c r="A104" s="63"/>
      <c r="B104" s="38"/>
      <c r="C104" s="38"/>
      <c r="D104" s="40"/>
      <c r="E104" s="40"/>
    </row>
    <row r="105" spans="1:5" s="5" customFormat="1">
      <c r="A105" s="410" t="s">
        <v>1497</v>
      </c>
      <c r="B105" s="410"/>
      <c r="C105" s="410"/>
      <c r="D105" s="410"/>
      <c r="E105" s="129"/>
    </row>
    <row r="106" spans="1:5" s="5" customFormat="1" ht="15.75" thickBot="1">
      <c r="A106" s="129"/>
      <c r="B106" s="129"/>
      <c r="C106" s="129"/>
      <c r="D106" s="129"/>
      <c r="E106" s="129"/>
    </row>
    <row r="107" spans="1:5" s="5" customFormat="1">
      <c r="A107" s="320" t="s">
        <v>1474</v>
      </c>
      <c r="B107" s="462" t="s">
        <v>566</v>
      </c>
      <c r="C107" s="492"/>
      <c r="D107" s="321">
        <v>45930.835327958921</v>
      </c>
      <c r="E107" s="129"/>
    </row>
    <row r="108" spans="1:5" s="5" customFormat="1">
      <c r="A108" s="322" t="s">
        <v>1475</v>
      </c>
      <c r="B108" s="443" t="s">
        <v>567</v>
      </c>
      <c r="C108" s="376"/>
      <c r="D108" s="323">
        <v>368419.62023747881</v>
      </c>
      <c r="E108" s="129"/>
    </row>
    <row r="109" spans="1:5" s="5" customFormat="1">
      <c r="A109" s="322" t="s">
        <v>1476</v>
      </c>
      <c r="B109" s="443" t="s">
        <v>568</v>
      </c>
      <c r="C109" s="376"/>
      <c r="D109" s="323">
        <v>17224.063247388141</v>
      </c>
      <c r="E109" s="129"/>
    </row>
    <row r="110" spans="1:5" s="5" customFormat="1" ht="15.75" thickBot="1">
      <c r="A110" s="322" t="s">
        <v>1606</v>
      </c>
      <c r="B110" s="443" t="s">
        <v>569</v>
      </c>
      <c r="C110" s="376"/>
      <c r="D110" s="323">
        <v>55499.759354020578</v>
      </c>
      <c r="E110" s="129"/>
    </row>
    <row r="111" spans="1:5" ht="15.75" thickBot="1">
      <c r="A111" s="154" t="s">
        <v>1394</v>
      </c>
      <c r="B111" s="98"/>
      <c r="C111" s="98"/>
      <c r="D111" s="68">
        <v>487074.27816684649</v>
      </c>
      <c r="E111" s="36"/>
    </row>
    <row r="112" spans="1:5" ht="15.75" thickBot="1">
      <c r="A112" s="478" t="s">
        <v>1399</v>
      </c>
      <c r="B112" s="479"/>
      <c r="C112" s="98"/>
      <c r="D112" s="68">
        <v>1647905.0481668464</v>
      </c>
      <c r="E112" s="36"/>
    </row>
    <row r="113" spans="1:5" ht="15.75" thickBot="1">
      <c r="A113" s="310"/>
      <c r="B113" s="310"/>
      <c r="C113" s="38"/>
      <c r="D113" s="36"/>
      <c r="E113" s="36"/>
    </row>
    <row r="114" spans="1:5">
      <c r="A114" s="306" t="s">
        <v>570</v>
      </c>
      <c r="B114" s="307"/>
      <c r="C114" s="112"/>
      <c r="D114" s="213"/>
      <c r="E114" s="36"/>
    </row>
    <row r="115" spans="1:5">
      <c r="A115" s="470" t="s">
        <v>1764</v>
      </c>
      <c r="B115" s="366"/>
      <c r="C115" s="366"/>
      <c r="D115" s="327">
        <v>347387.05</v>
      </c>
      <c r="E115" s="36"/>
    </row>
    <row r="116" spans="1:5">
      <c r="A116" s="473" t="s">
        <v>571</v>
      </c>
      <c r="B116" s="449"/>
      <c r="C116" s="449"/>
      <c r="D116" s="328">
        <v>57394.12</v>
      </c>
      <c r="E116" s="36"/>
    </row>
    <row r="117" spans="1:5">
      <c r="A117" s="474" t="s">
        <v>572</v>
      </c>
      <c r="B117" s="371"/>
      <c r="C117" s="371"/>
      <c r="D117" s="120">
        <v>7271575.79</v>
      </c>
      <c r="E117" s="36"/>
    </row>
    <row r="118" spans="1:5">
      <c r="A118" s="474" t="s">
        <v>573</v>
      </c>
      <c r="B118" s="371"/>
      <c r="C118" s="371"/>
      <c r="D118" s="120">
        <v>7260262.2699999996</v>
      </c>
      <c r="E118" s="36"/>
    </row>
    <row r="119" spans="1:5">
      <c r="A119" s="411" t="s">
        <v>574</v>
      </c>
      <c r="B119" s="412"/>
      <c r="C119" s="412"/>
      <c r="D119" s="469">
        <v>1488232.27</v>
      </c>
      <c r="E119" s="36"/>
    </row>
    <row r="120" spans="1:5">
      <c r="A120" s="411"/>
      <c r="B120" s="412"/>
      <c r="C120" s="412"/>
      <c r="D120" s="469"/>
      <c r="E120" s="36"/>
    </row>
    <row r="121" spans="1:5">
      <c r="A121" s="411" t="s">
        <v>575</v>
      </c>
      <c r="B121" s="412"/>
      <c r="C121" s="412"/>
      <c r="D121" s="469">
        <v>1485916.8</v>
      </c>
      <c r="E121" s="36"/>
    </row>
    <row r="122" spans="1:5">
      <c r="A122" s="411"/>
      <c r="B122" s="412"/>
      <c r="C122" s="412"/>
      <c r="D122" s="469"/>
      <c r="E122" s="36"/>
    </row>
    <row r="123" spans="1:5">
      <c r="A123" s="411" t="s">
        <v>576</v>
      </c>
      <c r="B123" s="412"/>
      <c r="C123" s="412"/>
      <c r="D123" s="469">
        <v>1647905.05</v>
      </c>
      <c r="E123" s="36"/>
    </row>
    <row r="124" spans="1:5">
      <c r="A124" s="411"/>
      <c r="B124" s="412"/>
      <c r="C124" s="412"/>
      <c r="D124" s="469"/>
      <c r="E124" s="36"/>
    </row>
    <row r="125" spans="1:5">
      <c r="A125" s="329" t="s">
        <v>587</v>
      </c>
      <c r="B125" s="316"/>
      <c r="C125" s="316"/>
      <c r="D125" s="330">
        <v>347387.05</v>
      </c>
      <c r="E125" s="36"/>
    </row>
    <row r="126" spans="1:5" ht="15.75" thickBot="1">
      <c r="A126" s="333" t="s">
        <v>571</v>
      </c>
      <c r="B126" s="334"/>
      <c r="C126" s="334"/>
      <c r="D126" s="335">
        <v>59709.59</v>
      </c>
      <c r="E126" s="36"/>
    </row>
    <row r="127" spans="1:5">
      <c r="A127" s="230"/>
      <c r="B127" s="230"/>
      <c r="C127" s="230"/>
      <c r="D127" s="226"/>
    </row>
    <row r="128" spans="1:5">
      <c r="A128" s="230"/>
      <c r="B128" s="230"/>
      <c r="C128" s="230"/>
      <c r="D128" s="226"/>
    </row>
    <row r="129" spans="1:5">
      <c r="A129" s="28"/>
      <c r="B129" s="28"/>
      <c r="C129" s="28"/>
      <c r="D129" s="28"/>
      <c r="E129" s="28"/>
    </row>
    <row r="130" spans="1:5">
      <c r="A130" s="28"/>
      <c r="B130" s="28"/>
      <c r="C130" s="28"/>
      <c r="D130" s="28"/>
      <c r="E130" s="28"/>
    </row>
    <row r="133" spans="1:5">
      <c r="A133" s="28"/>
      <c r="B133" s="28"/>
      <c r="C133" s="28"/>
      <c r="D133" s="28"/>
      <c r="E133" s="28"/>
    </row>
    <row r="134" spans="1:5">
      <c r="A134" s="28"/>
      <c r="B134" s="28"/>
      <c r="C134" s="28"/>
      <c r="D134" s="28"/>
      <c r="E134" s="28"/>
    </row>
    <row r="135" spans="1:5">
      <c r="A135" s="28"/>
      <c r="B135" s="28"/>
      <c r="C135" s="28"/>
      <c r="D135" s="28"/>
      <c r="E135" s="28"/>
    </row>
    <row r="136" spans="1:5">
      <c r="A136" s="28"/>
      <c r="B136" s="28"/>
      <c r="C136" s="28"/>
      <c r="D136" s="28"/>
      <c r="E136" s="28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9">
      <c r="A193" s="1"/>
      <c r="B193" s="1"/>
      <c r="C193" s="1"/>
      <c r="D193" s="1"/>
    </row>
    <row r="194" spans="1:9">
      <c r="A194" s="1"/>
      <c r="B194" s="1"/>
      <c r="C194" s="1"/>
      <c r="D194" s="1"/>
    </row>
    <row r="195" spans="1:9">
      <c r="A195" s="1"/>
      <c r="B195" s="1"/>
      <c r="C195" s="1"/>
      <c r="D195" s="1"/>
    </row>
    <row r="196" spans="1:9">
      <c r="A196" s="1"/>
      <c r="B196" s="1"/>
      <c r="C196" s="1"/>
      <c r="D196" s="1"/>
    </row>
    <row r="197" spans="1:9">
      <c r="A197" s="1"/>
      <c r="B197" s="1"/>
      <c r="C197" s="1"/>
      <c r="D197" s="1"/>
    </row>
    <row r="198" spans="1:9">
      <c r="A198" s="1"/>
      <c r="B198" s="1"/>
      <c r="C198" s="1"/>
      <c r="D198" s="1"/>
    </row>
    <row r="199" spans="1:9">
      <c r="A199" s="1"/>
      <c r="B199" s="1"/>
      <c r="C199" s="1"/>
      <c r="D199" s="1"/>
    </row>
    <row r="200" spans="1:9">
      <c r="A200" s="1"/>
      <c r="B200" s="1"/>
      <c r="C200" s="1"/>
      <c r="D200" s="1"/>
    </row>
    <row r="201" spans="1:9">
      <c r="A201" s="1"/>
      <c r="B201" s="1"/>
      <c r="C201" s="1"/>
      <c r="D201" s="1"/>
    </row>
    <row r="202" spans="1:9">
      <c r="A202" s="1"/>
      <c r="B202" s="1"/>
      <c r="C202" s="1"/>
      <c r="D202" s="1"/>
    </row>
    <row r="203" spans="1:9">
      <c r="A203" s="1"/>
      <c r="B203" s="1"/>
      <c r="C203" s="1"/>
      <c r="D203" s="1"/>
    </row>
    <row r="204" spans="1:9">
      <c r="A204" s="1"/>
      <c r="B204" s="1"/>
      <c r="C204" s="1"/>
      <c r="D204" s="1"/>
      <c r="I204" s="1"/>
    </row>
  </sheetData>
  <mergeCells count="48">
    <mergeCell ref="A123:C124"/>
    <mergeCell ref="D123:D124"/>
    <mergeCell ref="A118:C118"/>
    <mergeCell ref="A119:C120"/>
    <mergeCell ref="D119:D120"/>
    <mergeCell ref="A121:C122"/>
    <mergeCell ref="D121:D122"/>
    <mergeCell ref="A69:B69"/>
    <mergeCell ref="A70:B71"/>
    <mergeCell ref="A89:B92"/>
    <mergeCell ref="C89:C92"/>
    <mergeCell ref="A88:B88"/>
    <mergeCell ref="A87:B87"/>
    <mergeCell ref="A75:B78"/>
    <mergeCell ref="C75:C78"/>
    <mergeCell ref="A80:B80"/>
    <mergeCell ref="A85:B85"/>
    <mergeCell ref="A82:B84"/>
    <mergeCell ref="A116:C116"/>
    <mergeCell ref="D70:D71"/>
    <mergeCell ref="D89:D92"/>
    <mergeCell ref="C73:C74"/>
    <mergeCell ref="D73:D74"/>
    <mergeCell ref="D75:D78"/>
    <mergeCell ref="A112:B112"/>
    <mergeCell ref="A93:B93"/>
    <mergeCell ref="A95:B96"/>
    <mergeCell ref="A105:D105"/>
    <mergeCell ref="B107:C107"/>
    <mergeCell ref="B108:C108"/>
    <mergeCell ref="B109:C109"/>
    <mergeCell ref="B110:C110"/>
    <mergeCell ref="C82:C84"/>
    <mergeCell ref="A117:C117"/>
    <mergeCell ref="A1:D1"/>
    <mergeCell ref="A3:B3"/>
    <mergeCell ref="A4:B4"/>
    <mergeCell ref="A5:B5"/>
    <mergeCell ref="A6:B6"/>
    <mergeCell ref="A7:B7"/>
    <mergeCell ref="A72:B72"/>
    <mergeCell ref="D82:D84"/>
    <mergeCell ref="C70:C71"/>
    <mergeCell ref="A8:B8"/>
    <mergeCell ref="A9:B9"/>
    <mergeCell ref="A10:B10"/>
    <mergeCell ref="A11:D12"/>
    <mergeCell ref="A115:C115"/>
  </mergeCells>
  <phoneticPr fontId="0" type="noConversion"/>
  <pageMargins left="0.3" right="0.33" top="0.36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5"/>
  <sheetViews>
    <sheetView topLeftCell="A64" zoomScale="80" zoomScaleNormal="80" workbookViewId="0">
      <selection activeCell="D64" sqref="D1:D1048576"/>
    </sheetView>
  </sheetViews>
  <sheetFormatPr defaultRowHeight="15"/>
  <cols>
    <col min="1" max="1" width="12.7109375" customWidth="1"/>
    <col min="2" max="2" width="36.5703125" customWidth="1"/>
    <col min="3" max="3" width="23.85546875" customWidth="1"/>
    <col min="4" max="4" width="22" customWidth="1"/>
    <col min="5" max="5" width="11.7109375" customWidth="1"/>
    <col min="6" max="6" width="11.5703125" bestFit="1" customWidth="1"/>
    <col min="7" max="7" width="11.42578125" bestFit="1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 ht="15" customHeight="1">
      <c r="A3" s="393" t="s">
        <v>1409</v>
      </c>
      <c r="B3" s="393"/>
      <c r="C3" s="29"/>
      <c r="D3" s="29"/>
    </row>
    <row r="4" spans="1:4">
      <c r="A4" s="381" t="s">
        <v>1393</v>
      </c>
      <c r="B4" s="381"/>
      <c r="C4" s="29">
        <v>1968</v>
      </c>
      <c r="D4" s="29"/>
    </row>
    <row r="5" spans="1:4" ht="15" customHeight="1">
      <c r="A5" s="381" t="s">
        <v>1390</v>
      </c>
      <c r="B5" s="381"/>
      <c r="C5" s="29">
        <v>70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 ht="15" customHeight="1">
      <c r="A7" s="381" t="s">
        <v>1392</v>
      </c>
      <c r="B7" s="381"/>
      <c r="C7" s="29">
        <v>4</v>
      </c>
      <c r="D7" s="29"/>
    </row>
    <row r="8" spans="1:4" ht="15" customHeight="1">
      <c r="A8" s="381" t="s">
        <v>1397</v>
      </c>
      <c r="B8" s="381"/>
      <c r="C8" s="29">
        <v>2836.8</v>
      </c>
      <c r="D8" s="29"/>
    </row>
    <row r="9" spans="1:4" ht="15" customHeight="1">
      <c r="A9" s="381" t="s">
        <v>1402</v>
      </c>
      <c r="B9" s="381"/>
      <c r="C9" s="29">
        <v>273.8</v>
      </c>
      <c r="D9" s="29"/>
    </row>
    <row r="10" spans="1:4" ht="15" customHeight="1">
      <c r="A10" s="381" t="s">
        <v>1398</v>
      </c>
      <c r="B10" s="381"/>
      <c r="C10" s="29">
        <v>107</v>
      </c>
      <c r="D10" s="29"/>
    </row>
    <row r="11" spans="1:4" s="1" customFormat="1" ht="15" customHeight="1">
      <c r="A11" s="394" t="s">
        <v>1496</v>
      </c>
      <c r="B11" s="395"/>
      <c r="C11" s="395"/>
      <c r="D11" s="395"/>
    </row>
    <row r="12" spans="1:4" s="1" customFormat="1" ht="15" customHeight="1">
      <c r="A12" s="394"/>
      <c r="B12" s="395"/>
      <c r="C12" s="395"/>
      <c r="D12" s="395"/>
    </row>
    <row r="13" spans="1:4" s="1" customFormat="1" ht="15.75" thickBot="1">
      <c r="A13" s="395"/>
      <c r="B13" s="395"/>
      <c r="C13" s="395"/>
      <c r="D13" s="395"/>
    </row>
    <row r="14" spans="1:4" s="1" customFormat="1">
      <c r="A14" s="72" t="s">
        <v>1482</v>
      </c>
      <c r="B14" s="73"/>
      <c r="C14" s="73"/>
      <c r="D14" s="74"/>
    </row>
    <row r="15" spans="1:4" s="1" customFormat="1">
      <c r="A15" s="75" t="s">
        <v>1483</v>
      </c>
      <c r="B15" s="40"/>
      <c r="C15" s="40"/>
      <c r="D15" s="133"/>
    </row>
    <row r="16" spans="1:4" s="1" customFormat="1">
      <c r="A16" s="77" t="s">
        <v>831</v>
      </c>
      <c r="B16" s="40"/>
      <c r="C16" s="40"/>
      <c r="D16" s="133"/>
    </row>
    <row r="17" spans="1:4" s="141" customFormat="1">
      <c r="A17" s="143" t="s">
        <v>1050</v>
      </c>
      <c r="B17" s="47" t="s">
        <v>829</v>
      </c>
      <c r="C17" s="47"/>
      <c r="D17" s="95">
        <v>2421.27</v>
      </c>
    </row>
    <row r="18" spans="1:4" s="1" customFormat="1">
      <c r="A18" s="75" t="s">
        <v>1486</v>
      </c>
      <c r="B18" s="38"/>
      <c r="C18" s="38"/>
      <c r="D18" s="76"/>
    </row>
    <row r="19" spans="1:4" s="141" customFormat="1">
      <c r="A19" s="77" t="s">
        <v>1739</v>
      </c>
      <c r="B19" s="38"/>
      <c r="C19" s="38"/>
      <c r="D19" s="76"/>
    </row>
    <row r="20" spans="1:4" s="141" customFormat="1">
      <c r="A20" s="143" t="s">
        <v>1770</v>
      </c>
      <c r="B20" s="47" t="s">
        <v>927</v>
      </c>
      <c r="C20" s="47"/>
      <c r="D20" s="95">
        <v>971.85</v>
      </c>
    </row>
    <row r="21" spans="1:4" s="141" customFormat="1">
      <c r="A21" s="77" t="s">
        <v>1488</v>
      </c>
      <c r="B21" s="38"/>
      <c r="C21" s="38"/>
      <c r="D21" s="76"/>
    </row>
    <row r="22" spans="1:4" s="141" customFormat="1">
      <c r="A22" s="78" t="s">
        <v>1301</v>
      </c>
      <c r="B22" s="38" t="s">
        <v>35</v>
      </c>
      <c r="C22" s="38"/>
      <c r="D22" s="76"/>
    </row>
    <row r="23" spans="1:4" s="141" customFormat="1">
      <c r="A23" s="78"/>
      <c r="B23" s="38" t="s">
        <v>36</v>
      </c>
      <c r="C23" s="38"/>
      <c r="D23" s="76"/>
    </row>
    <row r="24" spans="1:4" s="141" customFormat="1">
      <c r="A24" s="143"/>
      <c r="B24" s="47" t="s">
        <v>37</v>
      </c>
      <c r="C24" s="47"/>
      <c r="D24" s="95">
        <v>4647.75</v>
      </c>
    </row>
    <row r="25" spans="1:4" s="141" customFormat="1">
      <c r="A25" s="77" t="s">
        <v>1915</v>
      </c>
      <c r="B25" s="38"/>
      <c r="C25" s="38"/>
      <c r="D25" s="76"/>
    </row>
    <row r="26" spans="1:4" s="141" customFormat="1">
      <c r="A26" s="143" t="s">
        <v>1770</v>
      </c>
      <c r="B26" s="47" t="s">
        <v>312</v>
      </c>
      <c r="C26" s="47"/>
      <c r="D26" s="95">
        <v>1051.57</v>
      </c>
    </row>
    <row r="27" spans="1:4" s="141" customFormat="1">
      <c r="A27" s="77" t="s">
        <v>1582</v>
      </c>
      <c r="B27" s="38"/>
      <c r="C27" s="38"/>
      <c r="D27" s="76"/>
    </row>
    <row r="28" spans="1:4" s="141" customFormat="1">
      <c r="A28" s="78" t="s">
        <v>1051</v>
      </c>
      <c r="B28" s="38" t="s">
        <v>1925</v>
      </c>
      <c r="C28" s="38"/>
      <c r="D28" s="76"/>
    </row>
    <row r="29" spans="1:4" s="141" customFormat="1">
      <c r="A29" s="78"/>
      <c r="B29" s="38" t="s">
        <v>1926</v>
      </c>
      <c r="C29" s="38"/>
      <c r="D29" s="76"/>
    </row>
    <row r="30" spans="1:4" s="141" customFormat="1">
      <c r="A30" s="143"/>
      <c r="B30" s="47" t="s">
        <v>1052</v>
      </c>
      <c r="C30" s="47"/>
      <c r="D30" s="95">
        <v>2433.17</v>
      </c>
    </row>
    <row r="31" spans="1:4" s="141" customFormat="1">
      <c r="A31" s="78" t="s">
        <v>313</v>
      </c>
      <c r="B31" s="38" t="s">
        <v>314</v>
      </c>
      <c r="C31" s="38"/>
      <c r="D31" s="76"/>
    </row>
    <row r="32" spans="1:4" s="141" customFormat="1">
      <c r="A32" s="143"/>
      <c r="B32" s="47" t="s">
        <v>315</v>
      </c>
      <c r="C32" s="47"/>
      <c r="D32" s="95">
        <v>726.42</v>
      </c>
    </row>
    <row r="33" spans="1:5" s="1" customFormat="1">
      <c r="A33" s="75" t="s">
        <v>1736</v>
      </c>
      <c r="B33" s="38"/>
      <c r="C33" s="38"/>
      <c r="D33" s="76"/>
    </row>
    <row r="34" spans="1:5" s="1" customFormat="1">
      <c r="A34" s="75" t="s">
        <v>1676</v>
      </c>
      <c r="B34" s="38"/>
      <c r="C34" s="38"/>
      <c r="D34" s="71"/>
    </row>
    <row r="35" spans="1:5" s="1" customFormat="1">
      <c r="A35" s="78" t="s">
        <v>1657</v>
      </c>
      <c r="B35" s="38"/>
      <c r="C35" s="38"/>
      <c r="D35" s="71"/>
    </row>
    <row r="36" spans="1:5" s="1" customFormat="1">
      <c r="A36" s="78" t="s">
        <v>1718</v>
      </c>
      <c r="B36" s="38"/>
      <c r="C36" s="38"/>
      <c r="D36" s="71"/>
    </row>
    <row r="37" spans="1:5" s="1" customFormat="1">
      <c r="A37" s="78" t="s">
        <v>1048</v>
      </c>
      <c r="B37" s="38"/>
      <c r="C37" s="38"/>
      <c r="D37" s="71"/>
    </row>
    <row r="38" spans="1:5" s="1" customFormat="1">
      <c r="A38" s="143" t="s">
        <v>1674</v>
      </c>
      <c r="B38" s="47"/>
      <c r="C38" s="47"/>
      <c r="D38" s="170">
        <v>20186.82</v>
      </c>
    </row>
    <row r="39" spans="1:5" s="1" customFormat="1">
      <c r="A39" s="126" t="s">
        <v>38</v>
      </c>
      <c r="B39" s="45"/>
      <c r="C39" s="45"/>
      <c r="D39" s="69">
        <v>4084.37</v>
      </c>
    </row>
    <row r="40" spans="1:5" s="1" customFormat="1">
      <c r="A40" s="126" t="s">
        <v>1049</v>
      </c>
      <c r="B40" s="45"/>
      <c r="C40" s="45"/>
      <c r="D40" s="69">
        <v>3339.93</v>
      </c>
    </row>
    <row r="41" spans="1:5" s="1" customFormat="1" ht="15.75" thickBot="1">
      <c r="A41" s="78" t="s">
        <v>1664</v>
      </c>
      <c r="B41" s="38"/>
      <c r="C41" s="38"/>
      <c r="D41" s="71">
        <v>17103.669999999998</v>
      </c>
    </row>
    <row r="42" spans="1:5" s="1" customFormat="1" ht="15.75" thickBot="1">
      <c r="A42" s="79" t="s">
        <v>1394</v>
      </c>
      <c r="B42" s="80"/>
      <c r="C42" s="80"/>
      <c r="D42" s="81">
        <v>56966.82</v>
      </c>
    </row>
    <row r="43" spans="1:5" s="28" customFormat="1" ht="13.5" thickBot="1">
      <c r="A43" s="217"/>
      <c r="B43" s="98"/>
      <c r="C43" s="98"/>
      <c r="D43" s="218"/>
      <c r="E43" s="27"/>
    </row>
    <row r="44" spans="1:5" s="1" customFormat="1">
      <c r="A44" s="72" t="s">
        <v>1492</v>
      </c>
      <c r="B44" s="73"/>
      <c r="C44" s="82"/>
      <c r="D44" s="83"/>
    </row>
    <row r="45" spans="1:5" s="1" customFormat="1">
      <c r="A45" s="86" t="s">
        <v>1509</v>
      </c>
      <c r="B45" s="50"/>
      <c r="C45" s="42"/>
      <c r="D45" s="135">
        <v>93035.180000000008</v>
      </c>
      <c r="E45" s="7"/>
    </row>
    <row r="46" spans="1:5" s="1" customFormat="1">
      <c r="A46" s="93" t="s">
        <v>1396</v>
      </c>
      <c r="B46" s="46"/>
      <c r="C46" s="25"/>
      <c r="D46" s="122"/>
    </row>
    <row r="47" spans="1:5" s="1" customFormat="1">
      <c r="A47" s="78" t="s">
        <v>1607</v>
      </c>
      <c r="B47" s="38"/>
      <c r="C47" s="24" t="s">
        <v>617</v>
      </c>
      <c r="D47" s="84"/>
    </row>
    <row r="48" spans="1:5" s="1" customFormat="1">
      <c r="A48" s="78" t="s">
        <v>1619</v>
      </c>
      <c r="B48" s="38"/>
      <c r="C48" s="24" t="s">
        <v>1769</v>
      </c>
      <c r="D48" s="84"/>
    </row>
    <row r="49" spans="1:5" s="1" customFormat="1">
      <c r="A49" s="78" t="s">
        <v>1698</v>
      </c>
      <c r="B49" s="38"/>
      <c r="C49" s="24" t="s">
        <v>1602</v>
      </c>
      <c r="D49" s="84"/>
    </row>
    <row r="50" spans="1:5" s="141" customFormat="1">
      <c r="A50" s="88" t="s">
        <v>1610</v>
      </c>
      <c r="B50" s="58"/>
      <c r="C50" s="153" t="s">
        <v>1387</v>
      </c>
      <c r="D50" s="131"/>
    </row>
    <row r="51" spans="1:5" s="141" customFormat="1">
      <c r="A51" s="413" t="s">
        <v>1611</v>
      </c>
      <c r="B51" s="497"/>
      <c r="C51" s="384" t="s">
        <v>1386</v>
      </c>
      <c r="D51" s="495"/>
    </row>
    <row r="52" spans="1:5" s="141" customFormat="1">
      <c r="A52" s="415"/>
      <c r="B52" s="442"/>
      <c r="C52" s="385"/>
      <c r="D52" s="496"/>
    </row>
    <row r="53" spans="1:5" s="141" customFormat="1">
      <c r="A53" s="386" t="s">
        <v>1613</v>
      </c>
      <c r="B53" s="387"/>
      <c r="C53" s="128" t="s">
        <v>1386</v>
      </c>
      <c r="D53" s="131"/>
    </row>
    <row r="54" spans="1:5" s="141" customFormat="1">
      <c r="A54" s="88" t="s">
        <v>1614</v>
      </c>
      <c r="B54" s="53"/>
      <c r="C54" s="390" t="s">
        <v>1387</v>
      </c>
      <c r="D54" s="495"/>
    </row>
    <row r="55" spans="1:5" s="141" customFormat="1" ht="15" customHeight="1">
      <c r="A55" s="89" t="s">
        <v>1615</v>
      </c>
      <c r="B55" s="54"/>
      <c r="C55" s="391"/>
      <c r="D55" s="496"/>
    </row>
    <row r="56" spans="1:5" s="1" customFormat="1">
      <c r="A56" s="92" t="s">
        <v>1494</v>
      </c>
      <c r="B56" s="31"/>
      <c r="C56" s="59" t="s">
        <v>1600</v>
      </c>
      <c r="D56" s="120">
        <v>30297.059999999998</v>
      </c>
    </row>
    <row r="57" spans="1:5" s="1" customFormat="1" ht="15" customHeight="1">
      <c r="A57" s="374" t="s">
        <v>1501</v>
      </c>
      <c r="B57" s="403"/>
      <c r="C57" s="59" t="s">
        <v>1356</v>
      </c>
      <c r="D57" s="120">
        <v>1973.91</v>
      </c>
    </row>
    <row r="58" spans="1:5" s="1" customFormat="1">
      <c r="A58" s="92" t="s">
        <v>1527</v>
      </c>
      <c r="B58" s="48"/>
      <c r="C58" s="59" t="s">
        <v>618</v>
      </c>
      <c r="D58" s="118">
        <v>5180.6499999999987</v>
      </c>
    </row>
    <row r="59" spans="1:5" s="1" customFormat="1">
      <c r="A59" s="374" t="s">
        <v>1528</v>
      </c>
      <c r="B59" s="403"/>
      <c r="C59" s="59" t="s">
        <v>1600</v>
      </c>
      <c r="D59" s="120">
        <v>30297.059999999998</v>
      </c>
    </row>
    <row r="60" spans="1:5" s="1" customFormat="1" ht="15" customHeight="1">
      <c r="A60" s="91" t="s">
        <v>1504</v>
      </c>
      <c r="B60" s="57"/>
      <c r="C60" s="59" t="s">
        <v>1462</v>
      </c>
      <c r="D60" s="120">
        <v>156.4</v>
      </c>
    </row>
    <row r="61" spans="1:5" s="1" customFormat="1" ht="15" customHeight="1">
      <c r="A61" s="91" t="s">
        <v>1545</v>
      </c>
      <c r="B61" s="57"/>
      <c r="C61" s="59" t="s">
        <v>1385</v>
      </c>
      <c r="D61" s="120">
        <v>3744.6000000000004</v>
      </c>
      <c r="E61" s="7"/>
    </row>
    <row r="62" spans="1:5" s="1" customFormat="1">
      <c r="A62" s="480" t="s">
        <v>472</v>
      </c>
      <c r="B62" s="369"/>
      <c r="C62" s="59" t="s">
        <v>473</v>
      </c>
      <c r="D62" s="118">
        <v>2107.3999999999996</v>
      </c>
    </row>
    <row r="63" spans="1:5" s="1" customFormat="1">
      <c r="A63" s="374" t="s">
        <v>1546</v>
      </c>
      <c r="B63" s="403"/>
      <c r="C63" s="59" t="s">
        <v>1388</v>
      </c>
      <c r="D63" s="120">
        <v>33701.22</v>
      </c>
    </row>
    <row r="64" spans="1:5" s="1" customFormat="1" ht="15" customHeight="1">
      <c r="A64" s="93" t="s">
        <v>1396</v>
      </c>
      <c r="B64" s="46"/>
      <c r="C64" s="25"/>
      <c r="D64" s="94"/>
    </row>
    <row r="65" spans="1:4" s="1" customFormat="1">
      <c r="A65" s="399" t="s">
        <v>1631</v>
      </c>
      <c r="B65" s="400"/>
      <c r="C65" s="51"/>
      <c r="D65" s="71">
        <v>8811.8799999999992</v>
      </c>
    </row>
    <row r="66" spans="1:4" s="1" customFormat="1" ht="15.75" thickBot="1">
      <c r="A66" s="401"/>
      <c r="B66" s="402"/>
      <c r="C66" s="137"/>
      <c r="D66" s="140"/>
    </row>
    <row r="67" spans="1:4" s="1" customFormat="1" ht="15.75" thickBot="1">
      <c r="A67" s="104" t="s">
        <v>1394</v>
      </c>
      <c r="B67" s="98"/>
      <c r="C67" s="98"/>
      <c r="D67" s="68">
        <v>200493.47999999998</v>
      </c>
    </row>
    <row r="68" spans="1:4" s="1" customFormat="1">
      <c r="A68" s="63"/>
      <c r="B68" s="38"/>
      <c r="C68" s="38"/>
      <c r="D68" s="36"/>
    </row>
    <row r="69" spans="1:4" s="1" customFormat="1" ht="15" customHeight="1">
      <c r="A69" s="410" t="s">
        <v>1497</v>
      </c>
      <c r="B69" s="410"/>
      <c r="C69" s="410"/>
      <c r="D69" s="410"/>
    </row>
    <row r="70" spans="1:4" s="1" customFormat="1" ht="15" customHeight="1" thickBot="1">
      <c r="A70" s="129"/>
      <c r="B70" s="129"/>
      <c r="C70" s="129"/>
      <c r="D70" s="129"/>
    </row>
    <row r="71" spans="1:4" s="1" customFormat="1" ht="15" customHeight="1">
      <c r="A71" s="320" t="s">
        <v>1474</v>
      </c>
      <c r="B71" s="462" t="s">
        <v>566</v>
      </c>
      <c r="C71" s="492"/>
      <c r="D71" s="321">
        <v>13107.122459571456</v>
      </c>
    </row>
    <row r="72" spans="1:4" s="1" customFormat="1" ht="15" customHeight="1">
      <c r="A72" s="322" t="s">
        <v>1475</v>
      </c>
      <c r="B72" s="443" t="s">
        <v>567</v>
      </c>
      <c r="C72" s="376"/>
      <c r="D72" s="323">
        <v>105134.62349381644</v>
      </c>
    </row>
    <row r="73" spans="1:4" s="1" customFormat="1" ht="15" customHeight="1">
      <c r="A73" s="322" t="s">
        <v>1476</v>
      </c>
      <c r="B73" s="443" t="s">
        <v>568</v>
      </c>
      <c r="C73" s="376"/>
      <c r="D73" s="323">
        <v>4915.170922169088</v>
      </c>
    </row>
    <row r="74" spans="1:4" s="1" customFormat="1" ht="15" customHeight="1" thickBot="1">
      <c r="A74" s="322" t="s">
        <v>1606</v>
      </c>
      <c r="B74" s="443" t="s">
        <v>569</v>
      </c>
      <c r="C74" s="376"/>
      <c r="D74" s="323">
        <v>15837.772971811966</v>
      </c>
    </row>
    <row r="75" spans="1:4" ht="15.75" thickBot="1">
      <c r="A75" s="154" t="s">
        <v>1394</v>
      </c>
      <c r="B75" s="98"/>
      <c r="C75" s="98"/>
      <c r="D75" s="68">
        <v>138994.68984736895</v>
      </c>
    </row>
    <row r="76" spans="1:4" ht="15.75" thickBot="1">
      <c r="A76" s="471" t="s">
        <v>1399</v>
      </c>
      <c r="B76" s="472"/>
      <c r="C76" s="96"/>
      <c r="D76" s="149">
        <v>396454.98984736891</v>
      </c>
    </row>
    <row r="77" spans="1:4" ht="15.75" thickBot="1">
      <c r="A77" s="310"/>
      <c r="B77" s="310"/>
      <c r="C77" s="38"/>
      <c r="D77" s="36"/>
    </row>
    <row r="78" spans="1:4">
      <c r="A78" s="306" t="s">
        <v>570</v>
      </c>
      <c r="B78" s="307"/>
      <c r="C78" s="112"/>
      <c r="D78" s="213"/>
    </row>
    <row r="79" spans="1:4">
      <c r="A79" s="470" t="s">
        <v>1764</v>
      </c>
      <c r="B79" s="366"/>
      <c r="C79" s="366"/>
      <c r="D79" s="327">
        <v>100326.06</v>
      </c>
    </row>
    <row r="80" spans="1:4">
      <c r="A80" s="473" t="s">
        <v>571</v>
      </c>
      <c r="B80" s="449"/>
      <c r="C80" s="449"/>
      <c r="D80" s="328">
        <v>21990.32</v>
      </c>
    </row>
    <row r="81" spans="1:5">
      <c r="A81" s="474" t="s">
        <v>572</v>
      </c>
      <c r="B81" s="371"/>
      <c r="C81" s="371"/>
      <c r="D81" s="120">
        <v>2151204</v>
      </c>
      <c r="E81" s="2"/>
    </row>
    <row r="82" spans="1:5">
      <c r="A82" s="474" t="s">
        <v>573</v>
      </c>
      <c r="B82" s="371"/>
      <c r="C82" s="371"/>
      <c r="D82" s="120">
        <v>2139384.44</v>
      </c>
      <c r="E82" s="2"/>
    </row>
    <row r="83" spans="1:5">
      <c r="A83" s="411" t="s">
        <v>574</v>
      </c>
      <c r="B83" s="412"/>
      <c r="C83" s="412"/>
      <c r="D83" s="469">
        <v>406245.27</v>
      </c>
    </row>
    <row r="84" spans="1:5">
      <c r="A84" s="411"/>
      <c r="B84" s="412"/>
      <c r="C84" s="412"/>
      <c r="D84" s="469"/>
    </row>
    <row r="85" spans="1:5">
      <c r="A85" s="411" t="s">
        <v>575</v>
      </c>
      <c r="B85" s="412"/>
      <c r="C85" s="412"/>
      <c r="D85" s="469">
        <v>404013.2</v>
      </c>
      <c r="E85" s="2"/>
    </row>
    <row r="86" spans="1:5">
      <c r="A86" s="411"/>
      <c r="B86" s="412"/>
      <c r="C86" s="412"/>
      <c r="D86" s="469"/>
    </row>
    <row r="87" spans="1:5">
      <c r="A87" s="411" t="s">
        <v>576</v>
      </c>
      <c r="B87" s="412"/>
      <c r="C87" s="412"/>
      <c r="D87" s="469">
        <v>396454.99</v>
      </c>
    </row>
    <row r="88" spans="1:5">
      <c r="A88" s="411"/>
      <c r="B88" s="412"/>
      <c r="C88" s="412"/>
      <c r="D88" s="469"/>
    </row>
    <row r="89" spans="1:5">
      <c r="A89" s="329" t="s">
        <v>587</v>
      </c>
      <c r="B89" s="316"/>
      <c r="C89" s="316"/>
      <c r="D89" s="330">
        <v>112145.62</v>
      </c>
      <c r="E89" s="2"/>
    </row>
    <row r="90" spans="1:5" ht="15.75" thickBot="1">
      <c r="A90" s="333" t="s">
        <v>571</v>
      </c>
      <c r="B90" s="334"/>
      <c r="C90" s="334"/>
      <c r="D90" s="335">
        <v>24222.39</v>
      </c>
      <c r="E90" s="2"/>
    </row>
    <row r="91" spans="1:5">
      <c r="A91" s="28"/>
      <c r="B91" s="28"/>
      <c r="C91" s="28"/>
      <c r="D91" s="28"/>
    </row>
    <row r="93" spans="1:5">
      <c r="A93" s="28"/>
      <c r="B93" s="28"/>
      <c r="C93" s="28"/>
      <c r="D93" s="28"/>
    </row>
    <row r="94" spans="1:5">
      <c r="A94" s="28"/>
      <c r="B94" s="28"/>
      <c r="C94" s="28"/>
      <c r="D94" s="28"/>
    </row>
    <row r="95" spans="1:5">
      <c r="A95" s="28"/>
      <c r="B95" s="28"/>
      <c r="C95" s="28"/>
      <c r="D95" s="28"/>
    </row>
  </sheetData>
  <mergeCells count="37">
    <mergeCell ref="A8:B8"/>
    <mergeCell ref="A9:B9"/>
    <mergeCell ref="A85:C86"/>
    <mergeCell ref="D85:D86"/>
    <mergeCell ref="A87:C88"/>
    <mergeCell ref="D87:D88"/>
    <mergeCell ref="A76:B76"/>
    <mergeCell ref="B72:C72"/>
    <mergeCell ref="B73:C73"/>
    <mergeCell ref="B74:C74"/>
    <mergeCell ref="A79:C79"/>
    <mergeCell ref="A53:B53"/>
    <mergeCell ref="C54:C55"/>
    <mergeCell ref="A80:C80"/>
    <mergeCell ref="A81:C81"/>
    <mergeCell ref="A82:C82"/>
    <mergeCell ref="A1:D1"/>
    <mergeCell ref="A3:B3"/>
    <mergeCell ref="A4:B4"/>
    <mergeCell ref="A5:B5"/>
    <mergeCell ref="A7:B7"/>
    <mergeCell ref="A6:B6"/>
    <mergeCell ref="A10:B10"/>
    <mergeCell ref="A51:B52"/>
    <mergeCell ref="C51:C52"/>
    <mergeCell ref="D51:D52"/>
    <mergeCell ref="A11:D13"/>
    <mergeCell ref="D54:D55"/>
    <mergeCell ref="A57:B57"/>
    <mergeCell ref="A83:C84"/>
    <mergeCell ref="A63:B63"/>
    <mergeCell ref="A65:B66"/>
    <mergeCell ref="A69:D69"/>
    <mergeCell ref="B71:C71"/>
    <mergeCell ref="D83:D84"/>
    <mergeCell ref="A59:B59"/>
    <mergeCell ref="A62:B62"/>
  </mergeCells>
  <phoneticPr fontId="0" type="noConversion"/>
  <pageMargins left="0.34" right="0.38" top="0.52" bottom="0.52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3"/>
  <sheetViews>
    <sheetView topLeftCell="A68" zoomScale="88" zoomScaleNormal="88" workbookViewId="0">
      <selection activeCell="D68" sqref="D1:D1048576"/>
    </sheetView>
  </sheetViews>
  <sheetFormatPr defaultRowHeight="15"/>
  <cols>
    <col min="1" max="1" width="14.140625" customWidth="1"/>
    <col min="2" max="2" width="37.28515625" customWidth="1"/>
    <col min="3" max="3" width="22.7109375" customWidth="1"/>
    <col min="4" max="4" width="21.7109375" customWidth="1"/>
    <col min="5" max="5" width="12.28515625" customWidth="1"/>
    <col min="6" max="6" width="10.5703125" bestFit="1" customWidth="1"/>
    <col min="7" max="7" width="10.42578125" bestFit="1" customWidth="1"/>
    <col min="8" max="9" width="10.710937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1410</v>
      </c>
      <c r="B3" s="393"/>
      <c r="C3" s="29"/>
      <c r="D3" s="29"/>
    </row>
    <row r="4" spans="1:8">
      <c r="A4" s="381" t="s">
        <v>1393</v>
      </c>
      <c r="B4" s="381"/>
      <c r="C4" s="29">
        <v>1970</v>
      </c>
      <c r="D4" s="29"/>
    </row>
    <row r="5" spans="1:8">
      <c r="A5" s="381" t="s">
        <v>1390</v>
      </c>
      <c r="B5" s="381"/>
      <c r="C5" s="29">
        <v>56</v>
      </c>
      <c r="D5" s="29"/>
    </row>
    <row r="6" spans="1:8">
      <c r="A6" s="381" t="s">
        <v>1391</v>
      </c>
      <c r="B6" s="381"/>
      <c r="C6" s="29">
        <v>5</v>
      </c>
      <c r="D6" s="29"/>
    </row>
    <row r="7" spans="1:8">
      <c r="A7" s="381" t="s">
        <v>1392</v>
      </c>
      <c r="B7" s="381"/>
      <c r="C7" s="29">
        <v>4</v>
      </c>
      <c r="D7" s="29"/>
    </row>
    <row r="8" spans="1:8">
      <c r="A8" s="381" t="s">
        <v>1397</v>
      </c>
      <c r="B8" s="381"/>
      <c r="C8" s="29">
        <v>2670.6</v>
      </c>
      <c r="D8" s="29"/>
    </row>
    <row r="9" spans="1:8">
      <c r="A9" s="381" t="s">
        <v>1402</v>
      </c>
      <c r="B9" s="381"/>
      <c r="C9" s="29">
        <v>277.39999999999998</v>
      </c>
      <c r="D9" s="29"/>
    </row>
    <row r="10" spans="1:8">
      <c r="A10" s="381" t="s">
        <v>1398</v>
      </c>
      <c r="B10" s="381"/>
      <c r="C10" s="29">
        <v>113</v>
      </c>
      <c r="D10" s="29"/>
    </row>
    <row r="11" spans="1:8">
      <c r="A11" s="2"/>
      <c r="H11" s="2"/>
    </row>
    <row r="12" spans="1:8">
      <c r="A12" s="394" t="s">
        <v>1496</v>
      </c>
      <c r="B12" s="395"/>
      <c r="C12" s="395"/>
      <c r="D12" s="395"/>
    </row>
    <row r="13" spans="1:8" ht="15.75" thickBot="1">
      <c r="A13" s="395"/>
      <c r="B13" s="395"/>
      <c r="C13" s="395"/>
      <c r="D13" s="395"/>
    </row>
    <row r="14" spans="1:8">
      <c r="A14" s="72" t="s">
        <v>1482</v>
      </c>
      <c r="B14" s="73"/>
      <c r="C14" s="73"/>
      <c r="D14" s="74"/>
    </row>
    <row r="15" spans="1:8">
      <c r="A15" s="75" t="s">
        <v>1483</v>
      </c>
      <c r="B15" s="38"/>
      <c r="C15" s="38"/>
      <c r="D15" s="76"/>
    </row>
    <row r="16" spans="1:8">
      <c r="A16" s="77" t="s">
        <v>1540</v>
      </c>
      <c r="B16" s="38"/>
      <c r="C16" s="38"/>
      <c r="D16" s="76"/>
    </row>
    <row r="17" spans="1:4">
      <c r="A17" s="182" t="s">
        <v>1908</v>
      </c>
      <c r="B17" s="47" t="s">
        <v>829</v>
      </c>
      <c r="C17" s="47"/>
      <c r="D17" s="95">
        <v>3016.57</v>
      </c>
    </row>
    <row r="18" spans="1:4">
      <c r="A18" s="75" t="s">
        <v>1486</v>
      </c>
      <c r="B18" s="38"/>
      <c r="C18" s="38"/>
      <c r="D18" s="76"/>
    </row>
    <row r="19" spans="1:4">
      <c r="A19" s="93" t="s">
        <v>1586</v>
      </c>
      <c r="B19" s="46"/>
      <c r="C19" s="46"/>
      <c r="D19" s="136"/>
    </row>
    <row r="20" spans="1:4">
      <c r="A20" s="114" t="s">
        <v>1770</v>
      </c>
      <c r="B20" s="38" t="s">
        <v>2025</v>
      </c>
      <c r="C20" s="38"/>
      <c r="D20" s="76"/>
    </row>
    <row r="21" spans="1:4">
      <c r="A21" s="78"/>
      <c r="B21" s="38" t="s">
        <v>174</v>
      </c>
      <c r="C21" s="38"/>
      <c r="D21" s="76"/>
    </row>
    <row r="22" spans="1:4">
      <c r="A22" s="78"/>
      <c r="B22" s="38" t="s">
        <v>175</v>
      </c>
      <c r="C22" s="38"/>
      <c r="D22" s="76">
        <v>8047.0300000000007</v>
      </c>
    </row>
    <row r="23" spans="1:4">
      <c r="A23" s="151" t="s">
        <v>1555</v>
      </c>
      <c r="B23" s="46"/>
      <c r="C23" s="46"/>
      <c r="D23" s="136"/>
    </row>
    <row r="24" spans="1:4" s="1" customFormat="1">
      <c r="A24" s="75" t="s">
        <v>1676</v>
      </c>
      <c r="B24" s="38"/>
      <c r="C24" s="38"/>
      <c r="D24" s="71"/>
    </row>
    <row r="25" spans="1:4" s="1" customFormat="1">
      <c r="A25" s="78" t="s">
        <v>1657</v>
      </c>
      <c r="B25" s="38"/>
      <c r="C25" s="38"/>
      <c r="D25" s="71"/>
    </row>
    <row r="26" spans="1:4" s="1" customFormat="1">
      <c r="A26" s="78" t="s">
        <v>1654</v>
      </c>
      <c r="B26" s="38"/>
      <c r="C26" s="38"/>
      <c r="D26" s="71"/>
    </row>
    <row r="27" spans="1:4" s="1" customFormat="1">
      <c r="A27" s="78" t="s">
        <v>1054</v>
      </c>
      <c r="B27" s="38"/>
      <c r="C27" s="38"/>
      <c r="D27" s="71"/>
    </row>
    <row r="28" spans="1:4" s="1" customFormat="1">
      <c r="A28" s="143" t="s">
        <v>1053</v>
      </c>
      <c r="B28" s="47"/>
      <c r="C28" s="47"/>
      <c r="D28" s="170">
        <v>20188.84</v>
      </c>
    </row>
    <row r="29" spans="1:4" s="1" customFormat="1">
      <c r="A29" s="78" t="s">
        <v>39</v>
      </c>
      <c r="B29" s="38"/>
      <c r="C29" s="38"/>
      <c r="D29" s="71"/>
    </row>
    <row r="30" spans="1:4" s="1" customFormat="1">
      <c r="A30" s="143" t="s">
        <v>40</v>
      </c>
      <c r="B30" s="47"/>
      <c r="C30" s="47"/>
      <c r="D30" s="170">
        <v>8152.42</v>
      </c>
    </row>
    <row r="31" spans="1:4">
      <c r="A31" s="198" t="s">
        <v>1661</v>
      </c>
      <c r="B31" s="336"/>
      <c r="C31" s="336"/>
      <c r="D31" s="212">
        <v>3339.93</v>
      </c>
    </row>
    <row r="32" spans="1:4" s="1" customFormat="1" ht="15.75" thickBot="1">
      <c r="A32" s="78" t="s">
        <v>1711</v>
      </c>
      <c r="B32" s="38"/>
      <c r="C32" s="38"/>
      <c r="D32" s="260">
        <v>13019.31</v>
      </c>
    </row>
    <row r="33" spans="1:4" ht="15.75" thickBot="1">
      <c r="A33" s="79" t="s">
        <v>1394</v>
      </c>
      <c r="B33" s="80"/>
      <c r="C33" s="80"/>
      <c r="D33" s="81">
        <v>55764.1</v>
      </c>
    </row>
    <row r="34" spans="1:4">
      <c r="A34" s="77"/>
      <c r="B34" s="40"/>
      <c r="C34" s="40"/>
      <c r="D34" s="116"/>
    </row>
    <row r="35" spans="1:4" ht="15.75" thickBot="1">
      <c r="A35" s="77"/>
      <c r="B35" s="40"/>
      <c r="C35" s="40"/>
      <c r="D35" s="116"/>
    </row>
    <row r="36" spans="1:4">
      <c r="A36" s="72" t="s">
        <v>1492</v>
      </c>
      <c r="B36" s="73"/>
      <c r="C36" s="253"/>
      <c r="D36" s="74"/>
    </row>
    <row r="37" spans="1:4">
      <c r="A37" s="77" t="s">
        <v>1556</v>
      </c>
      <c r="B37" s="40"/>
      <c r="C37" s="254"/>
      <c r="D37" s="259">
        <v>94769.49000000002</v>
      </c>
    </row>
    <row r="38" spans="1:4">
      <c r="A38" s="77" t="s">
        <v>1396</v>
      </c>
      <c r="B38" s="38"/>
      <c r="C38" s="255"/>
      <c r="D38" s="76"/>
    </row>
    <row r="39" spans="1:4">
      <c r="A39" s="78" t="s">
        <v>1607</v>
      </c>
      <c r="B39" s="38"/>
      <c r="C39" s="251" t="s">
        <v>619</v>
      </c>
      <c r="D39" s="76"/>
    </row>
    <row r="40" spans="1:4">
      <c r="A40" s="78" t="s">
        <v>1608</v>
      </c>
      <c r="B40" s="38"/>
      <c r="C40" s="251" t="s">
        <v>1769</v>
      </c>
      <c r="D40" s="76"/>
    </row>
    <row r="41" spans="1:4">
      <c r="A41" s="78" t="s">
        <v>1617</v>
      </c>
      <c r="B41" s="38"/>
      <c r="C41" s="251" t="s">
        <v>1769</v>
      </c>
      <c r="D41" s="76"/>
    </row>
    <row r="42" spans="1:4">
      <c r="A42" s="78" t="s">
        <v>1698</v>
      </c>
      <c r="B42" s="38"/>
      <c r="C42" s="251" t="s">
        <v>1602</v>
      </c>
      <c r="D42" s="76"/>
    </row>
    <row r="43" spans="1:4" s="4" customFormat="1">
      <c r="A43" s="88" t="s">
        <v>1610</v>
      </c>
      <c r="B43" s="58"/>
      <c r="C43" s="256" t="s">
        <v>1387</v>
      </c>
      <c r="D43" s="131"/>
    </row>
    <row r="44" spans="1:4" s="4" customFormat="1">
      <c r="A44" s="413" t="s">
        <v>1611</v>
      </c>
      <c r="B44" s="497"/>
      <c r="C44" s="500" t="s">
        <v>1386</v>
      </c>
      <c r="D44" s="495"/>
    </row>
    <row r="45" spans="1:4" s="4" customFormat="1">
      <c r="A45" s="415"/>
      <c r="B45" s="442"/>
      <c r="C45" s="501"/>
      <c r="D45" s="496"/>
    </row>
    <row r="46" spans="1:4" s="4" customFormat="1">
      <c r="A46" s="386" t="s">
        <v>1613</v>
      </c>
      <c r="B46" s="387"/>
      <c r="C46" s="257" t="s">
        <v>1386</v>
      </c>
      <c r="D46" s="131"/>
    </row>
    <row r="47" spans="1:4" s="4" customFormat="1">
      <c r="A47" s="88" t="s">
        <v>1614</v>
      </c>
      <c r="B47" s="53"/>
      <c r="C47" s="504" t="s">
        <v>1387</v>
      </c>
      <c r="D47" s="495"/>
    </row>
    <row r="48" spans="1:4" s="4" customFormat="1">
      <c r="A48" s="89" t="s">
        <v>1615</v>
      </c>
      <c r="B48" s="54"/>
      <c r="C48" s="505"/>
      <c r="D48" s="496"/>
    </row>
    <row r="49" spans="1:5">
      <c r="A49" s="90" t="s">
        <v>1494</v>
      </c>
      <c r="B49" s="42"/>
      <c r="C49" s="180" t="s">
        <v>1600</v>
      </c>
      <c r="D49" s="134">
        <v>28522.560000000001</v>
      </c>
    </row>
    <row r="50" spans="1:5">
      <c r="A50" s="374" t="s">
        <v>1501</v>
      </c>
      <c r="B50" s="403"/>
      <c r="C50" s="55" t="s">
        <v>1357</v>
      </c>
      <c r="D50" s="120">
        <v>6394.4299999999994</v>
      </c>
    </row>
    <row r="51" spans="1:5">
      <c r="A51" s="92" t="s">
        <v>1527</v>
      </c>
      <c r="B51" s="48"/>
      <c r="C51" s="55">
        <f>2.82+0.41</f>
        <v>3.23</v>
      </c>
      <c r="D51" s="118">
        <v>8059.5</v>
      </c>
    </row>
    <row r="52" spans="1:5">
      <c r="A52" s="374" t="s">
        <v>1528</v>
      </c>
      <c r="B52" s="403"/>
      <c r="C52" s="55" t="s">
        <v>1600</v>
      </c>
      <c r="D52" s="120">
        <v>28522.02</v>
      </c>
    </row>
    <row r="53" spans="1:5">
      <c r="A53" s="91" t="s">
        <v>1504</v>
      </c>
      <c r="B53" s="57"/>
      <c r="C53" s="55" t="s">
        <v>1463</v>
      </c>
      <c r="D53" s="118">
        <v>234.6</v>
      </c>
    </row>
    <row r="54" spans="1:5">
      <c r="A54" s="463" t="s">
        <v>620</v>
      </c>
      <c r="B54" s="464"/>
      <c r="C54" s="502" t="s">
        <v>1562</v>
      </c>
      <c r="D54" s="455">
        <v>3784.0199999999995</v>
      </c>
    </row>
    <row r="55" spans="1:5">
      <c r="A55" s="467"/>
      <c r="B55" s="468"/>
      <c r="C55" s="503"/>
      <c r="D55" s="456"/>
    </row>
    <row r="56" spans="1:5">
      <c r="A56" s="91" t="s">
        <v>1542</v>
      </c>
      <c r="B56" s="57"/>
      <c r="C56" s="55" t="s">
        <v>1385</v>
      </c>
      <c r="D56" s="120">
        <v>3525.24</v>
      </c>
      <c r="E56" s="2"/>
    </row>
    <row r="57" spans="1:5">
      <c r="A57" s="480" t="s">
        <v>621</v>
      </c>
      <c r="B57" s="369"/>
      <c r="C57" s="55" t="s">
        <v>474</v>
      </c>
      <c r="D57" s="120">
        <v>2995.02</v>
      </c>
    </row>
    <row r="58" spans="1:5">
      <c r="A58" s="374" t="s">
        <v>1543</v>
      </c>
      <c r="B58" s="403"/>
      <c r="C58" s="55" t="s">
        <v>1388</v>
      </c>
      <c r="D58" s="120">
        <v>31726.74</v>
      </c>
    </row>
    <row r="59" spans="1:5">
      <c r="A59" s="93" t="s">
        <v>1396</v>
      </c>
      <c r="B59" s="46"/>
      <c r="C59" s="241"/>
      <c r="D59" s="94"/>
    </row>
    <row r="60" spans="1:5">
      <c r="A60" s="399" t="s">
        <v>1631</v>
      </c>
      <c r="B60" s="400"/>
      <c r="C60" s="255"/>
      <c r="D60" s="71">
        <v>11476.45</v>
      </c>
    </row>
    <row r="61" spans="1:5" ht="15.75" thickBot="1">
      <c r="A61" s="399"/>
      <c r="B61" s="400"/>
      <c r="C61" s="258"/>
      <c r="D61" s="76"/>
    </row>
    <row r="62" spans="1:5" ht="15.75" thickBot="1">
      <c r="A62" s="104" t="s">
        <v>1394</v>
      </c>
      <c r="B62" s="98"/>
      <c r="C62" s="98"/>
      <c r="D62" s="68">
        <v>208533.61999999997</v>
      </c>
    </row>
    <row r="63" spans="1:5">
      <c r="A63" s="227"/>
      <c r="B63" s="38"/>
      <c r="C63" s="38"/>
      <c r="D63" s="106"/>
    </row>
    <row r="64" spans="1:5">
      <c r="A64" s="227"/>
      <c r="B64" s="38"/>
      <c r="C64" s="38"/>
      <c r="D64" s="106"/>
    </row>
    <row r="65" spans="1:5" ht="15" customHeight="1">
      <c r="A65" s="499" t="s">
        <v>1497</v>
      </c>
      <c r="B65" s="410"/>
      <c r="C65" s="410"/>
      <c r="D65" s="380"/>
    </row>
    <row r="66" spans="1:5" ht="15.75" thickBot="1">
      <c r="A66" s="228"/>
      <c r="B66" s="129"/>
      <c r="C66" s="129"/>
      <c r="D66" s="194"/>
    </row>
    <row r="67" spans="1:5">
      <c r="A67" s="320" t="s">
        <v>1474</v>
      </c>
      <c r="B67" s="462" t="s">
        <v>566</v>
      </c>
      <c r="C67" s="492"/>
      <c r="D67" s="321">
        <v>12339.21363526915</v>
      </c>
    </row>
    <row r="68" spans="1:5">
      <c r="A68" s="322" t="s">
        <v>1475</v>
      </c>
      <c r="B68" s="443" t="s">
        <v>567</v>
      </c>
      <c r="C68" s="376"/>
      <c r="D68" s="323">
        <v>98975.086542084799</v>
      </c>
    </row>
    <row r="69" spans="1:5">
      <c r="A69" s="322" t="s">
        <v>1476</v>
      </c>
      <c r="B69" s="443" t="s">
        <v>568</v>
      </c>
      <c r="C69" s="376"/>
      <c r="D69" s="323">
        <v>4627.2051130656955</v>
      </c>
    </row>
    <row r="70" spans="1:5" ht="15.75" thickBot="1">
      <c r="A70" s="322" t="s">
        <v>1606</v>
      </c>
      <c r="B70" s="443" t="s">
        <v>569</v>
      </c>
      <c r="C70" s="376"/>
      <c r="D70" s="323">
        <v>14909.883142456656</v>
      </c>
    </row>
    <row r="71" spans="1:5" ht="15.75" thickBot="1">
      <c r="A71" s="154" t="s">
        <v>1394</v>
      </c>
      <c r="B71" s="98"/>
      <c r="C71" s="98"/>
      <c r="D71" s="105">
        <v>130851.38843287629</v>
      </c>
    </row>
    <row r="72" spans="1:5">
      <c r="A72" s="451" t="s">
        <v>1399</v>
      </c>
      <c r="B72" s="422"/>
      <c r="C72" s="45"/>
      <c r="D72" s="120">
        <v>395149.1084328763</v>
      </c>
    </row>
    <row r="73" spans="1:5" ht="15.75" thickBot="1">
      <c r="A73" s="308"/>
      <c r="B73" s="309"/>
      <c r="C73" s="46"/>
      <c r="D73" s="148"/>
    </row>
    <row r="74" spans="1:5">
      <c r="A74" s="306" t="s">
        <v>570</v>
      </c>
      <c r="B74" s="307"/>
      <c r="C74" s="112"/>
      <c r="D74" s="213"/>
    </row>
    <row r="75" spans="1:5">
      <c r="A75" s="470" t="s">
        <v>1764</v>
      </c>
      <c r="B75" s="366"/>
      <c r="C75" s="366"/>
      <c r="D75" s="327">
        <v>51156.36</v>
      </c>
    </row>
    <row r="76" spans="1:5">
      <c r="A76" s="473" t="s">
        <v>571</v>
      </c>
      <c r="B76" s="449"/>
      <c r="C76" s="449"/>
      <c r="D76" s="328">
        <v>5628.01</v>
      </c>
    </row>
    <row r="77" spans="1:5">
      <c r="A77" s="474" t="s">
        <v>572</v>
      </c>
      <c r="B77" s="371"/>
      <c r="C77" s="371"/>
      <c r="D77" s="120">
        <v>1891861.38</v>
      </c>
      <c r="E77" s="2"/>
    </row>
    <row r="78" spans="1:5">
      <c r="A78" s="474" t="s">
        <v>573</v>
      </c>
      <c r="B78" s="371"/>
      <c r="C78" s="371"/>
      <c r="D78" s="120">
        <v>1893257.54</v>
      </c>
      <c r="E78" s="2"/>
    </row>
    <row r="79" spans="1:5">
      <c r="A79" s="411" t="s">
        <v>574</v>
      </c>
      <c r="B79" s="412"/>
      <c r="C79" s="412"/>
      <c r="D79" s="469">
        <v>386649.59999999998</v>
      </c>
      <c r="E79" s="2"/>
    </row>
    <row r="80" spans="1:5">
      <c r="A80" s="411"/>
      <c r="B80" s="412"/>
      <c r="C80" s="412"/>
      <c r="D80" s="469"/>
    </row>
    <row r="81" spans="1:5">
      <c r="A81" s="411" t="s">
        <v>575</v>
      </c>
      <c r="B81" s="412"/>
      <c r="C81" s="412"/>
      <c r="D81" s="469">
        <v>386934.94</v>
      </c>
      <c r="E81" s="2"/>
    </row>
    <row r="82" spans="1:5">
      <c r="A82" s="411"/>
      <c r="B82" s="412"/>
      <c r="C82" s="412"/>
      <c r="D82" s="469"/>
    </row>
    <row r="83" spans="1:5">
      <c r="A83" s="411" t="s">
        <v>576</v>
      </c>
      <c r="B83" s="412"/>
      <c r="C83" s="412"/>
      <c r="D83" s="469">
        <v>395149.11</v>
      </c>
    </row>
    <row r="84" spans="1:5">
      <c r="A84" s="411"/>
      <c r="B84" s="412"/>
      <c r="C84" s="412"/>
      <c r="D84" s="469"/>
    </row>
    <row r="85" spans="1:5">
      <c r="A85" s="329" t="s">
        <v>587</v>
      </c>
      <c r="B85" s="316"/>
      <c r="C85" s="316"/>
      <c r="D85" s="330">
        <v>49760.2</v>
      </c>
      <c r="E85" s="2"/>
    </row>
    <row r="86" spans="1:5" ht="15.75" thickBot="1">
      <c r="A86" s="333" t="s">
        <v>571</v>
      </c>
      <c r="B86" s="334"/>
      <c r="C86" s="334"/>
      <c r="D86" s="335">
        <v>5342.67</v>
      </c>
      <c r="E86" s="2"/>
    </row>
    <row r="87" spans="1:5">
      <c r="A87" s="28"/>
      <c r="B87" s="28"/>
      <c r="C87" s="28"/>
      <c r="D87" s="28"/>
    </row>
    <row r="88" spans="1:5">
      <c r="A88" s="28"/>
      <c r="B88" s="28"/>
      <c r="C88" s="28"/>
      <c r="D88" s="28"/>
    </row>
    <row r="89" spans="1:5">
      <c r="A89" s="28"/>
      <c r="B89" s="28"/>
      <c r="C89" s="28"/>
      <c r="D89" s="28"/>
    </row>
    <row r="91" spans="1:5">
      <c r="A91" s="28"/>
      <c r="B91" s="28"/>
      <c r="C91" s="28"/>
      <c r="D91" s="28"/>
    </row>
    <row r="92" spans="1:5">
      <c r="A92" s="28"/>
      <c r="B92" s="28"/>
      <c r="C92" s="28"/>
      <c r="D92" s="28"/>
    </row>
    <row r="93" spans="1:5">
      <c r="A93" s="28"/>
      <c r="B93" s="28"/>
      <c r="C93" s="28"/>
      <c r="D93" s="28"/>
    </row>
  </sheetData>
  <mergeCells count="40">
    <mergeCell ref="D44:D45"/>
    <mergeCell ref="A54:B55"/>
    <mergeCell ref="C54:C55"/>
    <mergeCell ref="A1:D1"/>
    <mergeCell ref="A52:B52"/>
    <mergeCell ref="A46:B46"/>
    <mergeCell ref="C47:C48"/>
    <mergeCell ref="D47:D48"/>
    <mergeCell ref="B68:C68"/>
    <mergeCell ref="B69:C69"/>
    <mergeCell ref="B70:C70"/>
    <mergeCell ref="A57:B57"/>
    <mergeCell ref="A3:B3"/>
    <mergeCell ref="A4:B4"/>
    <mergeCell ref="A5:B5"/>
    <mergeCell ref="A6:B6"/>
    <mergeCell ref="A7:B7"/>
    <mergeCell ref="A8:B8"/>
    <mergeCell ref="A9:B9"/>
    <mergeCell ref="A12:D13"/>
    <mergeCell ref="A50:B50"/>
    <mergeCell ref="A10:B10"/>
    <mergeCell ref="A44:B45"/>
    <mergeCell ref="C44:C45"/>
    <mergeCell ref="D54:D55"/>
    <mergeCell ref="D83:D84"/>
    <mergeCell ref="A58:B58"/>
    <mergeCell ref="A60:B61"/>
    <mergeCell ref="A65:D65"/>
    <mergeCell ref="D79:D80"/>
    <mergeCell ref="D81:D82"/>
    <mergeCell ref="A83:C84"/>
    <mergeCell ref="A76:C76"/>
    <mergeCell ref="A77:C77"/>
    <mergeCell ref="A78:C78"/>
    <mergeCell ref="A79:C80"/>
    <mergeCell ref="A81:C82"/>
    <mergeCell ref="B67:C67"/>
    <mergeCell ref="A75:C75"/>
    <mergeCell ref="A72:B72"/>
  </mergeCells>
  <phoneticPr fontId="0" type="noConversion"/>
  <pageMargins left="0.36" right="0.31" top="0.73" bottom="0.63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3"/>
  <sheetViews>
    <sheetView tabSelected="1" topLeftCell="A95" workbookViewId="0">
      <selection activeCell="D2" sqref="D1:D1048576"/>
    </sheetView>
  </sheetViews>
  <sheetFormatPr defaultRowHeight="15"/>
  <cols>
    <col min="1" max="1" width="14.140625" customWidth="1"/>
    <col min="2" max="2" width="37.28515625" customWidth="1"/>
    <col min="3" max="3" width="22.5703125" customWidth="1"/>
    <col min="4" max="4" width="18.7109375" customWidth="1"/>
    <col min="5" max="7" width="10.5703125" customWidth="1"/>
    <col min="8" max="9" width="9.570312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1480</v>
      </c>
      <c r="B3" s="393"/>
      <c r="C3" s="29"/>
      <c r="D3" s="29"/>
    </row>
    <row r="4" spans="1:8">
      <c r="A4" s="381" t="s">
        <v>1393</v>
      </c>
      <c r="B4" s="381"/>
      <c r="C4" s="29">
        <v>1960</v>
      </c>
      <c r="D4" s="29"/>
    </row>
    <row r="5" spans="1:8">
      <c r="A5" s="381" t="s">
        <v>1390</v>
      </c>
      <c r="B5" s="381"/>
      <c r="C5" s="29">
        <v>62</v>
      </c>
      <c r="D5" s="29"/>
    </row>
    <row r="6" spans="1:8">
      <c r="A6" s="381" t="s">
        <v>1391</v>
      </c>
      <c r="B6" s="381"/>
      <c r="C6" s="29">
        <v>4</v>
      </c>
      <c r="D6" s="29"/>
    </row>
    <row r="7" spans="1:8">
      <c r="A7" s="381" t="s">
        <v>1392</v>
      </c>
      <c r="B7" s="381"/>
      <c r="C7" s="29">
        <v>8</v>
      </c>
      <c r="D7" s="29"/>
    </row>
    <row r="8" spans="1:8">
      <c r="A8" s="381" t="s">
        <v>1397</v>
      </c>
      <c r="B8" s="381"/>
      <c r="C8" s="252">
        <v>3571.1</v>
      </c>
      <c r="D8" s="29"/>
    </row>
    <row r="9" spans="1:8">
      <c r="A9" s="381" t="s">
        <v>1402</v>
      </c>
      <c r="B9" s="381"/>
      <c r="C9" s="29">
        <v>530.6</v>
      </c>
      <c r="D9" s="29"/>
    </row>
    <row r="10" spans="1:8">
      <c r="A10" s="381" t="s">
        <v>1398</v>
      </c>
      <c r="B10" s="381"/>
      <c r="C10" s="29">
        <v>115</v>
      </c>
      <c r="D10" s="29"/>
    </row>
    <row r="11" spans="1:8">
      <c r="A11" s="394" t="s">
        <v>1496</v>
      </c>
      <c r="B11" s="395"/>
      <c r="C11" s="395"/>
      <c r="D11" s="395"/>
      <c r="H11" s="2"/>
    </row>
    <row r="12" spans="1:8" ht="15.75" thickBot="1">
      <c r="A12" s="395"/>
      <c r="B12" s="395"/>
      <c r="C12" s="395"/>
      <c r="D12" s="395"/>
    </row>
    <row r="13" spans="1:8">
      <c r="A13" s="72" t="s">
        <v>1482</v>
      </c>
      <c r="B13" s="73"/>
      <c r="C13" s="73"/>
      <c r="D13" s="74"/>
    </row>
    <row r="14" spans="1:8">
      <c r="A14" s="75" t="s">
        <v>1483</v>
      </c>
      <c r="B14" s="38"/>
      <c r="C14" s="38"/>
      <c r="D14" s="76"/>
    </row>
    <row r="15" spans="1:8">
      <c r="A15" s="77" t="s">
        <v>1552</v>
      </c>
      <c r="B15" s="38"/>
      <c r="C15" s="38"/>
      <c r="D15" s="76"/>
    </row>
    <row r="16" spans="1:8" s="4" customFormat="1">
      <c r="A16" s="143" t="s">
        <v>1920</v>
      </c>
      <c r="B16" s="47" t="s">
        <v>1921</v>
      </c>
      <c r="C16" s="47"/>
      <c r="D16" s="170">
        <v>32918.94</v>
      </c>
    </row>
    <row r="17" spans="1:4" s="4" customFormat="1">
      <c r="A17" s="78" t="s">
        <v>296</v>
      </c>
      <c r="B17" s="38" t="s">
        <v>306</v>
      </c>
      <c r="C17" s="38"/>
      <c r="D17" s="76"/>
    </row>
    <row r="18" spans="1:4" s="4" customFormat="1">
      <c r="A18" s="143"/>
      <c r="B18" s="47" t="s">
        <v>307</v>
      </c>
      <c r="C18" s="47"/>
      <c r="D18" s="95">
        <v>13793.99</v>
      </c>
    </row>
    <row r="19" spans="1:4">
      <c r="A19" s="77" t="s">
        <v>1515</v>
      </c>
      <c r="B19" s="38"/>
      <c r="C19" s="38"/>
      <c r="D19" s="76"/>
    </row>
    <row r="20" spans="1:4" s="4" customFormat="1">
      <c r="A20" s="78" t="s">
        <v>1833</v>
      </c>
      <c r="B20" s="38" t="s">
        <v>923</v>
      </c>
      <c r="C20" s="38"/>
      <c r="D20" s="76"/>
    </row>
    <row r="21" spans="1:4" s="4" customFormat="1">
      <c r="A21" s="143"/>
      <c r="B21" s="47" t="s">
        <v>924</v>
      </c>
      <c r="C21" s="47"/>
      <c r="D21" s="95">
        <v>7437.82</v>
      </c>
    </row>
    <row r="22" spans="1:4" s="4" customFormat="1">
      <c r="A22" s="126" t="s">
        <v>1929</v>
      </c>
      <c r="B22" s="45" t="s">
        <v>1046</v>
      </c>
      <c r="C22" s="45"/>
      <c r="D22" s="146">
        <v>3033.33</v>
      </c>
    </row>
    <row r="23" spans="1:4" s="4" customFormat="1">
      <c r="A23" s="126" t="s">
        <v>1036</v>
      </c>
      <c r="B23" s="45" t="s">
        <v>1047</v>
      </c>
      <c r="C23" s="45"/>
      <c r="D23" s="146">
        <v>2222.91</v>
      </c>
    </row>
    <row r="24" spans="1:4">
      <c r="A24" s="77" t="s">
        <v>1544</v>
      </c>
      <c r="B24" s="38"/>
      <c r="C24" s="38"/>
      <c r="D24" s="76"/>
    </row>
    <row r="25" spans="1:4" s="4" customFormat="1">
      <c r="A25" s="143" t="s">
        <v>1187</v>
      </c>
      <c r="B25" s="47" t="s">
        <v>1188</v>
      </c>
      <c r="C25" s="47"/>
      <c r="D25" s="95">
        <v>4970.8100000000004</v>
      </c>
    </row>
    <row r="26" spans="1:4">
      <c r="A26" s="77" t="s">
        <v>65</v>
      </c>
      <c r="B26" s="38"/>
      <c r="C26" s="38"/>
      <c r="D26" s="76"/>
    </row>
    <row r="27" spans="1:4" s="4" customFormat="1">
      <c r="A27" s="143" t="s">
        <v>1922</v>
      </c>
      <c r="B27" s="47" t="s">
        <v>1923</v>
      </c>
      <c r="C27" s="47"/>
      <c r="D27" s="170">
        <v>960</v>
      </c>
    </row>
    <row r="28" spans="1:4">
      <c r="A28" s="151" t="s">
        <v>1486</v>
      </c>
      <c r="B28" s="46"/>
      <c r="C28" s="46"/>
      <c r="D28" s="136"/>
    </row>
    <row r="29" spans="1:4">
      <c r="A29" s="77" t="s">
        <v>1487</v>
      </c>
      <c r="B29" s="38"/>
      <c r="C29" s="38"/>
      <c r="D29" s="76"/>
    </row>
    <row r="30" spans="1:4">
      <c r="A30" s="143" t="s">
        <v>1770</v>
      </c>
      <c r="B30" s="47" t="s">
        <v>1045</v>
      </c>
      <c r="C30" s="47"/>
      <c r="D30" s="95">
        <v>842.57</v>
      </c>
    </row>
    <row r="31" spans="1:4" s="4" customFormat="1">
      <c r="A31" s="78" t="s">
        <v>1770</v>
      </c>
      <c r="B31" s="38" t="s">
        <v>310</v>
      </c>
      <c r="C31" s="38"/>
      <c r="D31" s="76"/>
    </row>
    <row r="32" spans="1:4" s="4" customFormat="1">
      <c r="A32" s="143"/>
      <c r="B32" s="47" t="s">
        <v>311</v>
      </c>
      <c r="C32" s="47"/>
      <c r="D32" s="95">
        <v>700.7</v>
      </c>
    </row>
    <row r="33" spans="1:4" s="4" customFormat="1">
      <c r="A33" s="78" t="s">
        <v>467</v>
      </c>
      <c r="B33" s="38" t="s">
        <v>468</v>
      </c>
      <c r="C33" s="38"/>
      <c r="D33" s="76"/>
    </row>
    <row r="34" spans="1:4" s="4" customFormat="1">
      <c r="A34" s="78"/>
      <c r="B34" s="38" t="s">
        <v>469</v>
      </c>
      <c r="C34" s="38"/>
      <c r="D34" s="76"/>
    </row>
    <row r="35" spans="1:4">
      <c r="A35" s="182"/>
      <c r="B35" s="47" t="s">
        <v>470</v>
      </c>
      <c r="C35" s="47"/>
      <c r="D35" s="95">
        <v>5347.49</v>
      </c>
    </row>
    <row r="36" spans="1:4">
      <c r="A36" s="77" t="s">
        <v>1587</v>
      </c>
      <c r="B36" s="38"/>
      <c r="C36" s="38"/>
      <c r="D36" s="76"/>
    </row>
    <row r="37" spans="1:4" s="4" customFormat="1">
      <c r="A37" s="143" t="s">
        <v>2017</v>
      </c>
      <c r="B37" s="47" t="s">
        <v>730</v>
      </c>
      <c r="C37" s="47"/>
      <c r="D37" s="95">
        <v>481.26</v>
      </c>
    </row>
    <row r="38" spans="1:4" s="4" customFormat="1">
      <c r="A38" s="126" t="s">
        <v>2021</v>
      </c>
      <c r="B38" s="45" t="s">
        <v>471</v>
      </c>
      <c r="C38" s="45"/>
      <c r="D38" s="69">
        <v>1931.5</v>
      </c>
    </row>
    <row r="39" spans="1:4" s="4" customFormat="1">
      <c r="A39" s="77" t="s">
        <v>1678</v>
      </c>
      <c r="B39" s="38"/>
      <c r="C39" s="38"/>
      <c r="D39" s="76"/>
    </row>
    <row r="40" spans="1:4" s="4" customFormat="1">
      <c r="A40" s="78" t="s">
        <v>749</v>
      </c>
      <c r="B40" s="38" t="s">
        <v>826</v>
      </c>
      <c r="C40" s="38"/>
      <c r="D40" s="76"/>
    </row>
    <row r="41" spans="1:4" s="4" customFormat="1">
      <c r="A41" s="78"/>
      <c r="B41" s="38" t="s">
        <v>827</v>
      </c>
      <c r="C41" s="38"/>
      <c r="D41" s="76"/>
    </row>
    <row r="42" spans="1:4" s="4" customFormat="1">
      <c r="A42" s="143"/>
      <c r="B42" s="47" t="s">
        <v>828</v>
      </c>
      <c r="C42" s="47"/>
      <c r="D42" s="170">
        <v>6450.6</v>
      </c>
    </row>
    <row r="43" spans="1:4" s="4" customFormat="1">
      <c r="A43" s="77" t="s">
        <v>1490</v>
      </c>
      <c r="B43" s="38"/>
      <c r="C43" s="38"/>
      <c r="D43" s="71"/>
    </row>
    <row r="44" spans="1:4" s="4" customFormat="1">
      <c r="A44" s="78" t="s">
        <v>1929</v>
      </c>
      <c r="B44" s="38" t="s">
        <v>308</v>
      </c>
      <c r="C44" s="38"/>
      <c r="D44" s="71"/>
    </row>
    <row r="45" spans="1:4" s="4" customFormat="1">
      <c r="A45" s="143"/>
      <c r="B45" s="47" t="s">
        <v>309</v>
      </c>
      <c r="C45" s="47"/>
      <c r="D45" s="170">
        <v>6039.8</v>
      </c>
    </row>
    <row r="46" spans="1:4">
      <c r="A46" s="75" t="s">
        <v>1557</v>
      </c>
      <c r="B46" s="38"/>
      <c r="C46" s="38"/>
      <c r="D46" s="76"/>
    </row>
    <row r="47" spans="1:4" s="4" customFormat="1">
      <c r="A47" s="78" t="s">
        <v>1924</v>
      </c>
      <c r="B47" s="47" t="s">
        <v>171</v>
      </c>
      <c r="C47" s="47"/>
      <c r="D47" s="95">
        <v>15662.029999999999</v>
      </c>
    </row>
    <row r="48" spans="1:4" s="4" customFormat="1">
      <c r="A48" s="78"/>
      <c r="B48" s="38" t="s">
        <v>172</v>
      </c>
      <c r="C48" s="38"/>
      <c r="D48" s="76"/>
    </row>
    <row r="49" spans="1:4" s="4" customFormat="1">
      <c r="A49" s="143"/>
      <c r="B49" s="47" t="s">
        <v>173</v>
      </c>
      <c r="C49" s="47"/>
      <c r="D49" s="95">
        <v>8310.34</v>
      </c>
    </row>
    <row r="50" spans="1:4">
      <c r="A50" s="151" t="s">
        <v>1548</v>
      </c>
      <c r="B50" s="46"/>
      <c r="C50" s="46"/>
      <c r="D50" s="70"/>
    </row>
    <row r="51" spans="1:4">
      <c r="A51" s="75" t="s">
        <v>1189</v>
      </c>
      <c r="B51" s="38"/>
      <c r="C51" s="38"/>
      <c r="D51" s="71"/>
    </row>
    <row r="52" spans="1:4">
      <c r="A52" s="78" t="s">
        <v>1657</v>
      </c>
      <c r="B52" s="38"/>
      <c r="C52" s="38"/>
      <c r="D52" s="71"/>
    </row>
    <row r="53" spans="1:4">
      <c r="A53" s="78" t="s">
        <v>1654</v>
      </c>
      <c r="B53" s="38"/>
      <c r="C53" s="38"/>
      <c r="D53" s="71"/>
    </row>
    <row r="54" spans="1:4">
      <c r="A54" s="78" t="s">
        <v>1683</v>
      </c>
      <c r="B54" s="38"/>
      <c r="C54" s="38"/>
      <c r="D54" s="71"/>
    </row>
    <row r="55" spans="1:4">
      <c r="A55" s="78" t="s">
        <v>1190</v>
      </c>
      <c r="B55" s="38"/>
      <c r="C55" s="38"/>
      <c r="D55" s="71"/>
    </row>
    <row r="56" spans="1:4">
      <c r="A56" s="78" t="s">
        <v>622</v>
      </c>
      <c r="B56" s="38"/>
      <c r="C56" s="38"/>
      <c r="D56" s="71">
        <v>24175.59</v>
      </c>
    </row>
    <row r="57" spans="1:4" ht="15.75" thickBot="1">
      <c r="A57" s="78" t="s">
        <v>1677</v>
      </c>
      <c r="B57" s="38"/>
      <c r="C57" s="38"/>
      <c r="D57" s="71">
        <v>29901.31</v>
      </c>
    </row>
    <row r="58" spans="1:4" ht="15.75" thickBot="1">
      <c r="A58" s="79" t="s">
        <v>1394</v>
      </c>
      <c r="B58" s="80"/>
      <c r="C58" s="80"/>
      <c r="D58" s="68">
        <v>165180.99000000002</v>
      </c>
    </row>
    <row r="59" spans="1:4">
      <c r="A59" s="40"/>
      <c r="B59" s="40"/>
      <c r="C59" s="40"/>
      <c r="D59" s="40"/>
    </row>
    <row r="60" spans="1:4" ht="15.75" thickBot="1">
      <c r="A60" s="40"/>
      <c r="B60" s="40"/>
      <c r="C60" s="40"/>
      <c r="D60" s="40"/>
    </row>
    <row r="61" spans="1:4">
      <c r="A61" s="72" t="s">
        <v>1492</v>
      </c>
      <c r="B61" s="73"/>
      <c r="C61" s="82"/>
      <c r="D61" s="83"/>
    </row>
    <row r="62" spans="1:4">
      <c r="A62" s="77" t="s">
        <v>1517</v>
      </c>
      <c r="B62" s="40"/>
      <c r="C62" s="62"/>
      <c r="D62" s="106">
        <v>146894</v>
      </c>
    </row>
    <row r="63" spans="1:4">
      <c r="A63" s="77" t="s">
        <v>1396</v>
      </c>
      <c r="B63" s="38"/>
      <c r="C63" s="51"/>
      <c r="D63" s="84"/>
    </row>
    <row r="64" spans="1:4">
      <c r="A64" s="143" t="s">
        <v>1607</v>
      </c>
      <c r="B64" s="47"/>
      <c r="C64" s="23" t="s">
        <v>623</v>
      </c>
      <c r="D64" s="87"/>
    </row>
    <row r="65" spans="1:4">
      <c r="A65" s="126" t="s">
        <v>1619</v>
      </c>
      <c r="B65" s="45"/>
      <c r="C65" s="20" t="s">
        <v>1602</v>
      </c>
      <c r="D65" s="197"/>
    </row>
    <row r="66" spans="1:4">
      <c r="A66" s="198" t="s">
        <v>1609</v>
      </c>
      <c r="B66" s="45"/>
      <c r="C66" s="20" t="s">
        <v>593</v>
      </c>
      <c r="D66" s="197"/>
    </row>
    <row r="67" spans="1:4">
      <c r="A67" s="198" t="s">
        <v>1608</v>
      </c>
      <c r="B67" s="45"/>
      <c r="C67" s="20" t="s">
        <v>593</v>
      </c>
      <c r="D67" s="197"/>
    </row>
    <row r="68" spans="1:4" s="4" customFormat="1">
      <c r="A68" s="88" t="s">
        <v>1610</v>
      </c>
      <c r="B68" s="58"/>
      <c r="C68" s="153" t="s">
        <v>1387</v>
      </c>
      <c r="D68" s="360"/>
    </row>
    <row r="69" spans="1:4" s="4" customFormat="1">
      <c r="A69" s="413" t="s">
        <v>1618</v>
      </c>
      <c r="B69" s="497"/>
      <c r="C69" s="384" t="s">
        <v>1386</v>
      </c>
      <c r="D69" s="495"/>
    </row>
    <row r="70" spans="1:4" s="4" customFormat="1">
      <c r="A70" s="415"/>
      <c r="B70" s="442"/>
      <c r="C70" s="385"/>
      <c r="D70" s="496"/>
    </row>
    <row r="71" spans="1:4" s="4" customFormat="1">
      <c r="A71" s="386" t="s">
        <v>1613</v>
      </c>
      <c r="B71" s="387"/>
      <c r="C71" s="128" t="s">
        <v>1386</v>
      </c>
      <c r="D71" s="360"/>
    </row>
    <row r="72" spans="1:4" s="4" customFormat="1">
      <c r="A72" s="88" t="s">
        <v>1614</v>
      </c>
      <c r="B72" s="53"/>
      <c r="C72" s="390" t="s">
        <v>1387</v>
      </c>
      <c r="D72" s="495"/>
    </row>
    <row r="73" spans="1:4" s="4" customFormat="1">
      <c r="A73" s="89" t="s">
        <v>1615</v>
      </c>
      <c r="B73" s="54"/>
      <c r="C73" s="391"/>
      <c r="D73" s="496"/>
    </row>
    <row r="74" spans="1:4">
      <c r="A74" s="90" t="s">
        <v>1494</v>
      </c>
      <c r="B74" s="42"/>
      <c r="C74" s="177" t="s">
        <v>1600</v>
      </c>
      <c r="D74" s="125">
        <v>55820.1</v>
      </c>
    </row>
    <row r="75" spans="1:4">
      <c r="A75" s="374" t="s">
        <v>1495</v>
      </c>
      <c r="B75" s="403"/>
      <c r="C75" s="59" t="s">
        <v>1600</v>
      </c>
      <c r="D75" s="120">
        <v>34460.699999999997</v>
      </c>
    </row>
    <row r="76" spans="1:4">
      <c r="A76" s="92" t="s">
        <v>1527</v>
      </c>
      <c r="B76" s="48"/>
      <c r="C76" s="59" t="s">
        <v>624</v>
      </c>
      <c r="D76" s="118">
        <v>16881.329999999998</v>
      </c>
    </row>
    <row r="77" spans="1:4">
      <c r="A77" s="374" t="s">
        <v>1558</v>
      </c>
      <c r="B77" s="403"/>
      <c r="C77" s="59" t="s">
        <v>1481</v>
      </c>
      <c r="D77" s="118">
        <v>4770.4399999999996</v>
      </c>
    </row>
    <row r="78" spans="1:4">
      <c r="A78" s="91" t="s">
        <v>925</v>
      </c>
      <c r="B78" s="57"/>
      <c r="C78" s="234" t="s">
        <v>926</v>
      </c>
      <c r="D78" s="120">
        <v>2031.8</v>
      </c>
    </row>
    <row r="79" spans="1:4">
      <c r="A79" s="91" t="s">
        <v>1549</v>
      </c>
      <c r="B79" s="57"/>
      <c r="C79" s="59" t="s">
        <v>1007</v>
      </c>
      <c r="D79" s="120">
        <v>461.69</v>
      </c>
    </row>
    <row r="80" spans="1:4">
      <c r="A80" s="498" t="s">
        <v>625</v>
      </c>
      <c r="B80" s="447"/>
      <c r="C80" s="59" t="s">
        <v>1902</v>
      </c>
      <c r="D80" s="120">
        <v>2550.15</v>
      </c>
    </row>
    <row r="81" spans="1:5">
      <c r="A81" s="91" t="s">
        <v>1505</v>
      </c>
      <c r="B81" s="57"/>
      <c r="C81" s="59" t="s">
        <v>1385</v>
      </c>
      <c r="D81" s="120">
        <v>3849.7200000000003</v>
      </c>
      <c r="E81" s="2"/>
    </row>
    <row r="82" spans="1:5" ht="15" customHeight="1">
      <c r="A82" s="428" t="s">
        <v>2005</v>
      </c>
      <c r="B82" s="362"/>
      <c r="C82" s="431" t="s">
        <v>1997</v>
      </c>
      <c r="D82" s="433">
        <v>17371.27</v>
      </c>
      <c r="E82" s="2"/>
    </row>
    <row r="83" spans="1:5">
      <c r="A83" s="429"/>
      <c r="B83" s="430"/>
      <c r="C83" s="432"/>
      <c r="D83" s="434"/>
      <c r="E83" s="2"/>
    </row>
    <row r="84" spans="1:5" ht="15" customHeight="1">
      <c r="A84" s="429"/>
      <c r="B84" s="430"/>
      <c r="C84" s="432"/>
      <c r="D84" s="434"/>
      <c r="E84" s="2"/>
    </row>
    <row r="85" spans="1:5">
      <c r="A85" s="429"/>
      <c r="B85" s="430"/>
      <c r="C85" s="432"/>
      <c r="D85" s="434"/>
      <c r="E85" s="2"/>
    </row>
    <row r="86" spans="1:5">
      <c r="A86" s="437"/>
      <c r="B86" s="364"/>
      <c r="C86" s="438"/>
      <c r="D86" s="439"/>
      <c r="E86" s="2"/>
    </row>
    <row r="87" spans="1:5" ht="15" customHeight="1">
      <c r="A87" s="374" t="s">
        <v>1506</v>
      </c>
      <c r="B87" s="375"/>
      <c r="C87" s="59" t="s">
        <v>1388</v>
      </c>
      <c r="D87" s="120">
        <v>42346.320000000007</v>
      </c>
    </row>
    <row r="88" spans="1:5">
      <c r="A88" s="93" t="s">
        <v>1396</v>
      </c>
      <c r="B88" s="46"/>
      <c r="C88" s="25"/>
      <c r="D88" s="94"/>
    </row>
    <row r="89" spans="1:5">
      <c r="A89" s="399" t="s">
        <v>1631</v>
      </c>
      <c r="B89" s="400"/>
      <c r="C89" s="51"/>
      <c r="D89" s="71">
        <v>38186.100000000006</v>
      </c>
    </row>
    <row r="90" spans="1:5" ht="15.75" thickBot="1">
      <c r="A90" s="399"/>
      <c r="B90" s="400"/>
      <c r="C90" s="97"/>
      <c r="D90" s="76"/>
    </row>
    <row r="91" spans="1:5" ht="15.75" thickBot="1">
      <c r="A91" s="104" t="s">
        <v>1394</v>
      </c>
      <c r="B91" s="98"/>
      <c r="C91" s="98"/>
      <c r="D91" s="68">
        <v>327437.51999999996</v>
      </c>
    </row>
    <row r="92" spans="1:5">
      <c r="A92" s="63"/>
      <c r="B92" s="38"/>
      <c r="C92" s="38"/>
      <c r="D92" s="36"/>
    </row>
    <row r="93" spans="1:5">
      <c r="A93" s="63"/>
      <c r="B93" s="38"/>
      <c r="C93" s="38"/>
      <c r="D93" s="36"/>
    </row>
    <row r="94" spans="1:5">
      <c r="A94" s="63"/>
      <c r="B94" s="38"/>
      <c r="C94" s="38"/>
      <c r="D94" s="36"/>
    </row>
    <row r="95" spans="1:5">
      <c r="A95" s="63"/>
      <c r="B95" s="38"/>
      <c r="C95" s="38"/>
      <c r="D95" s="36"/>
    </row>
    <row r="96" spans="1:5">
      <c r="A96" s="63"/>
      <c r="B96" s="38"/>
      <c r="C96" s="38"/>
      <c r="D96" s="36"/>
    </row>
    <row r="97" spans="1:5">
      <c r="A97" s="63"/>
      <c r="B97" s="38"/>
      <c r="C97" s="38"/>
      <c r="D97" s="36"/>
    </row>
    <row r="98" spans="1:5">
      <c r="A98" s="63"/>
      <c r="B98" s="38"/>
      <c r="C98" s="38"/>
      <c r="D98" s="36"/>
    </row>
    <row r="99" spans="1:5" ht="15" customHeight="1">
      <c r="A99" s="410" t="s">
        <v>1497</v>
      </c>
      <c r="B99" s="410"/>
      <c r="C99" s="410"/>
      <c r="D99" s="410"/>
    </row>
    <row r="100" spans="1:5" ht="15.75" thickBot="1">
      <c r="A100" s="129"/>
      <c r="B100" s="129"/>
      <c r="C100" s="129"/>
      <c r="D100" s="359"/>
    </row>
    <row r="101" spans="1:5">
      <c r="A101" s="320" t="s">
        <v>1474</v>
      </c>
      <c r="B101" s="462" t="s">
        <v>566</v>
      </c>
      <c r="C101" s="492"/>
      <c r="D101" s="321">
        <v>16499.87486441611</v>
      </c>
    </row>
    <row r="102" spans="1:5">
      <c r="A102" s="322" t="s">
        <v>1475</v>
      </c>
      <c r="B102" s="443" t="s">
        <v>567</v>
      </c>
      <c r="C102" s="376"/>
      <c r="D102" s="323">
        <v>132348.51027875347</v>
      </c>
    </row>
    <row r="103" spans="1:5">
      <c r="A103" s="322" t="s">
        <v>1476</v>
      </c>
      <c r="B103" s="443" t="s">
        <v>568</v>
      </c>
      <c r="C103" s="376"/>
      <c r="D103" s="323">
        <v>6187.453073941776</v>
      </c>
    </row>
    <row r="104" spans="1:5" ht="15.75" thickBot="1">
      <c r="A104" s="322" t="s">
        <v>1606</v>
      </c>
      <c r="B104" s="443" t="s">
        <v>569</v>
      </c>
      <c r="C104" s="376"/>
      <c r="D104" s="323">
        <v>19937.348794288533</v>
      </c>
    </row>
    <row r="105" spans="1:5" ht="15.75" thickBot="1">
      <c r="A105" s="154" t="s">
        <v>1394</v>
      </c>
      <c r="B105" s="98"/>
      <c r="C105" s="98"/>
      <c r="D105" s="105">
        <v>174973.18701139989</v>
      </c>
    </row>
    <row r="106" spans="1:5">
      <c r="A106" s="421" t="s">
        <v>1399</v>
      </c>
      <c r="B106" s="422"/>
      <c r="C106" s="45"/>
      <c r="D106" s="32">
        <v>667591.6970113999</v>
      </c>
    </row>
    <row r="107" spans="1:5" ht="15.75" thickBot="1">
      <c r="A107" s="311"/>
      <c r="B107" s="309"/>
      <c r="C107" s="46"/>
      <c r="D107" s="312"/>
    </row>
    <row r="108" spans="1:5">
      <c r="A108" s="306" t="s">
        <v>570</v>
      </c>
      <c r="B108" s="307"/>
      <c r="C108" s="112"/>
      <c r="D108" s="213"/>
    </row>
    <row r="109" spans="1:5">
      <c r="A109" s="470" t="s">
        <v>1764</v>
      </c>
      <c r="B109" s="366"/>
      <c r="C109" s="366"/>
      <c r="D109" s="327">
        <v>96501.759999999995</v>
      </c>
    </row>
    <row r="110" spans="1:5">
      <c r="A110" s="473" t="s">
        <v>571</v>
      </c>
      <c r="B110" s="449"/>
      <c r="C110" s="449"/>
      <c r="D110" s="328">
        <v>28331.56</v>
      </c>
    </row>
    <row r="111" spans="1:5">
      <c r="A111" s="474" t="s">
        <v>572</v>
      </c>
      <c r="B111" s="371"/>
      <c r="C111" s="371"/>
      <c r="D111" s="120">
        <v>2279008.86</v>
      </c>
      <c r="E111" s="2"/>
    </row>
    <row r="112" spans="1:5">
      <c r="A112" s="474" t="s">
        <v>573</v>
      </c>
      <c r="B112" s="371"/>
      <c r="C112" s="371"/>
      <c r="D112" s="120">
        <v>2258622.41</v>
      </c>
      <c r="E112" s="2"/>
    </row>
    <row r="113" spans="1:5">
      <c r="A113" s="411" t="s">
        <v>574</v>
      </c>
      <c r="B113" s="412"/>
      <c r="C113" s="412"/>
      <c r="D113" s="433">
        <v>549998.44999999995</v>
      </c>
    </row>
    <row r="114" spans="1:5">
      <c r="A114" s="411"/>
      <c r="B114" s="412"/>
      <c r="C114" s="412"/>
      <c r="D114" s="439"/>
    </row>
    <row r="115" spans="1:5">
      <c r="A115" s="411" t="s">
        <v>575</v>
      </c>
      <c r="B115" s="412"/>
      <c r="C115" s="412"/>
      <c r="D115" s="433">
        <v>545078.54</v>
      </c>
      <c r="E115" s="2"/>
    </row>
    <row r="116" spans="1:5">
      <c r="A116" s="411"/>
      <c r="B116" s="412"/>
      <c r="C116" s="412"/>
      <c r="D116" s="439"/>
    </row>
    <row r="117" spans="1:5">
      <c r="A117" s="411" t="s">
        <v>576</v>
      </c>
      <c r="B117" s="412"/>
      <c r="C117" s="412"/>
      <c r="D117" s="433">
        <v>667591.69999999995</v>
      </c>
    </row>
    <row r="118" spans="1:5">
      <c r="A118" s="411"/>
      <c r="B118" s="412"/>
      <c r="C118" s="412"/>
      <c r="D118" s="439"/>
    </row>
    <row r="119" spans="1:5">
      <c r="A119" s="329" t="s">
        <v>587</v>
      </c>
      <c r="B119" s="316"/>
      <c r="C119" s="316"/>
      <c r="D119" s="330">
        <v>116888.21</v>
      </c>
      <c r="E119" s="2"/>
    </row>
    <row r="120" spans="1:5" ht="15.75" thickBot="1">
      <c r="A120" s="333" t="s">
        <v>571</v>
      </c>
      <c r="B120" s="334"/>
      <c r="C120" s="334"/>
      <c r="D120" s="335">
        <v>33251.47</v>
      </c>
      <c r="E120" s="2"/>
    </row>
    <row r="121" spans="1:5">
      <c r="A121" s="28"/>
      <c r="B121" s="28"/>
      <c r="C121" s="28"/>
      <c r="D121" s="28"/>
    </row>
    <row r="122" spans="1:5">
      <c r="A122" s="28"/>
      <c r="B122" s="28"/>
      <c r="C122" s="28"/>
      <c r="D122" s="28"/>
    </row>
    <row r="123" spans="1:5">
      <c r="A123" s="28"/>
      <c r="B123" s="28"/>
      <c r="C123" s="28"/>
      <c r="D123" s="28"/>
    </row>
  </sheetData>
  <mergeCells count="40">
    <mergeCell ref="B101:C101"/>
    <mergeCell ref="B102:C102"/>
    <mergeCell ref="B103:C103"/>
    <mergeCell ref="B104:C104"/>
    <mergeCell ref="A109:C109"/>
    <mergeCell ref="A115:C116"/>
    <mergeCell ref="D115:D116"/>
    <mergeCell ref="A117:C118"/>
    <mergeCell ref="D117:D118"/>
    <mergeCell ref="A106:B106"/>
    <mergeCell ref="A110:C110"/>
    <mergeCell ref="A111:C111"/>
    <mergeCell ref="A112:C112"/>
    <mergeCell ref="A113:C114"/>
    <mergeCell ref="D113:D114"/>
    <mergeCell ref="A1:D1"/>
    <mergeCell ref="A3:B3"/>
    <mergeCell ref="A4:B4"/>
    <mergeCell ref="A5:B5"/>
    <mergeCell ref="A7:B7"/>
    <mergeCell ref="A6:B6"/>
    <mergeCell ref="D82:D86"/>
    <mergeCell ref="A99:D99"/>
    <mergeCell ref="A11:D12"/>
    <mergeCell ref="A77:B77"/>
    <mergeCell ref="A89:B90"/>
    <mergeCell ref="A82:B86"/>
    <mergeCell ref="A87:B87"/>
    <mergeCell ref="A75:B75"/>
    <mergeCell ref="A71:B71"/>
    <mergeCell ref="A69:B70"/>
    <mergeCell ref="C69:C70"/>
    <mergeCell ref="C82:C86"/>
    <mergeCell ref="A80:B80"/>
    <mergeCell ref="C72:C73"/>
    <mergeCell ref="D72:D73"/>
    <mergeCell ref="D69:D70"/>
    <mergeCell ref="A8:B8"/>
    <mergeCell ref="A9:B9"/>
    <mergeCell ref="A10:B10"/>
  </mergeCells>
  <phoneticPr fontId="0" type="noConversion"/>
  <pageMargins left="0.49" right="0.44" top="0.78" bottom="0.83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9"/>
  <sheetViews>
    <sheetView topLeftCell="A91" workbookViewId="0">
      <selection activeCell="D91" sqref="D1:D1048576"/>
    </sheetView>
  </sheetViews>
  <sheetFormatPr defaultRowHeight="15"/>
  <cols>
    <col min="1" max="1" width="12.85546875" customWidth="1"/>
    <col min="2" max="2" width="37.5703125" customWidth="1"/>
    <col min="3" max="3" width="25.140625" customWidth="1"/>
    <col min="4" max="4" width="18.140625" customWidth="1"/>
    <col min="5" max="5" width="11.28515625" customWidth="1"/>
    <col min="6" max="7" width="10.42578125" bestFit="1" customWidth="1"/>
    <col min="8" max="8" width="9.5703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393" t="s">
        <v>1411</v>
      </c>
      <c r="B2" s="393"/>
      <c r="C2" s="29"/>
      <c r="D2" s="29"/>
    </row>
    <row r="3" spans="1:4" ht="15" customHeight="1">
      <c r="A3" s="381" t="s">
        <v>1393</v>
      </c>
      <c r="B3" s="381"/>
      <c r="C3" s="29">
        <v>1985</v>
      </c>
      <c r="D3" s="29"/>
    </row>
    <row r="4" spans="1:4" ht="15" customHeight="1">
      <c r="A4" s="381" t="s">
        <v>1390</v>
      </c>
      <c r="B4" s="381"/>
      <c r="C4" s="29">
        <v>71</v>
      </c>
      <c r="D4" s="29"/>
    </row>
    <row r="5" spans="1:4">
      <c r="A5" s="381" t="s">
        <v>1391</v>
      </c>
      <c r="B5" s="381"/>
      <c r="C5" s="29">
        <v>12</v>
      </c>
      <c r="D5" s="29"/>
    </row>
    <row r="6" spans="1:4" ht="15" customHeight="1">
      <c r="A6" s="381" t="s">
        <v>1392</v>
      </c>
      <c r="B6" s="381"/>
      <c r="C6" s="29">
        <v>1</v>
      </c>
      <c r="D6" s="29"/>
    </row>
    <row r="7" spans="1:4" ht="15" customHeight="1">
      <c r="A7" s="381" t="s">
        <v>1397</v>
      </c>
      <c r="B7" s="381"/>
      <c r="C7" s="29">
        <v>3637.1</v>
      </c>
      <c r="D7" s="29"/>
    </row>
    <row r="8" spans="1:4" ht="15" customHeight="1">
      <c r="A8" s="381" t="s">
        <v>1402</v>
      </c>
      <c r="B8" s="381"/>
      <c r="C8" s="29">
        <v>434.9</v>
      </c>
      <c r="D8" s="29"/>
    </row>
    <row r="9" spans="1:4" ht="15" customHeight="1">
      <c r="A9" s="381" t="s">
        <v>1398</v>
      </c>
      <c r="B9" s="381"/>
      <c r="C9" s="29">
        <v>150</v>
      </c>
      <c r="D9" s="29"/>
    </row>
    <row r="10" spans="1:4" ht="15" customHeight="1">
      <c r="A10" s="394" t="s">
        <v>1496</v>
      </c>
      <c r="B10" s="394"/>
      <c r="C10" s="394"/>
      <c r="D10" s="394"/>
    </row>
    <row r="11" spans="1:4" ht="15" customHeight="1" thickBot="1">
      <c r="A11" s="394"/>
      <c r="B11" s="394"/>
      <c r="C11" s="394"/>
      <c r="D11" s="394"/>
    </row>
    <row r="12" spans="1:4">
      <c r="A12" s="72" t="s">
        <v>1482</v>
      </c>
      <c r="B12" s="73"/>
      <c r="C12" s="73"/>
      <c r="D12" s="74"/>
    </row>
    <row r="13" spans="1:4">
      <c r="A13" s="75" t="s">
        <v>1483</v>
      </c>
      <c r="B13" s="38"/>
      <c r="C13" s="38"/>
      <c r="D13" s="76"/>
    </row>
    <row r="14" spans="1:4">
      <c r="A14" s="77" t="s">
        <v>1484</v>
      </c>
      <c r="B14" s="38"/>
      <c r="C14" s="38"/>
      <c r="D14" s="76"/>
    </row>
    <row r="15" spans="1:4" s="4" customFormat="1">
      <c r="A15" s="143" t="s">
        <v>1770</v>
      </c>
      <c r="B15" s="47" t="s">
        <v>479</v>
      </c>
      <c r="C15" s="47"/>
      <c r="D15" s="95">
        <v>1694.31</v>
      </c>
    </row>
    <row r="16" spans="1:4">
      <c r="A16" s="75" t="s">
        <v>1486</v>
      </c>
      <c r="B16" s="38"/>
      <c r="C16" s="38"/>
      <c r="D16" s="76"/>
    </row>
    <row r="17" spans="1:4">
      <c r="A17" s="77" t="s">
        <v>1739</v>
      </c>
      <c r="B17" s="38"/>
      <c r="C17" s="38"/>
      <c r="D17" s="76"/>
    </row>
    <row r="18" spans="1:4">
      <c r="A18" s="143" t="s">
        <v>2078</v>
      </c>
      <c r="B18" s="47" t="s">
        <v>2048</v>
      </c>
      <c r="C18" s="47"/>
      <c r="D18" s="95">
        <v>1958.79</v>
      </c>
    </row>
    <row r="19" spans="1:4">
      <c r="A19" s="77" t="s">
        <v>1580</v>
      </c>
      <c r="B19" s="38"/>
      <c r="C19" s="38"/>
      <c r="D19" s="76"/>
    </row>
    <row r="20" spans="1:4">
      <c r="A20" s="143" t="s">
        <v>1770</v>
      </c>
      <c r="B20" s="47" t="s">
        <v>928</v>
      </c>
      <c r="C20" s="47"/>
      <c r="D20" s="95">
        <v>1456.36</v>
      </c>
    </row>
    <row r="21" spans="1:4">
      <c r="A21" s="78" t="s">
        <v>1770</v>
      </c>
      <c r="B21" s="38" t="s">
        <v>288</v>
      </c>
      <c r="C21" s="38"/>
      <c r="D21" s="76"/>
    </row>
    <row r="22" spans="1:4">
      <c r="A22" s="143"/>
      <c r="B22" s="47" t="s">
        <v>289</v>
      </c>
      <c r="C22" s="47"/>
      <c r="D22" s="95">
        <v>1689.08</v>
      </c>
    </row>
    <row r="23" spans="1:4">
      <c r="A23" s="77" t="s">
        <v>1915</v>
      </c>
      <c r="B23" s="38"/>
      <c r="C23" s="38"/>
      <c r="D23" s="76"/>
    </row>
    <row r="24" spans="1:4" s="4" customFormat="1">
      <c r="A24" s="78" t="s">
        <v>1770</v>
      </c>
      <c r="B24" s="38" t="s">
        <v>176</v>
      </c>
      <c r="C24" s="38"/>
      <c r="D24" s="76"/>
    </row>
    <row r="25" spans="1:4" s="4" customFormat="1">
      <c r="A25" s="78"/>
      <c r="B25" s="38" t="s">
        <v>177</v>
      </c>
      <c r="C25" s="38"/>
      <c r="D25" s="76"/>
    </row>
    <row r="26" spans="1:4" s="4" customFormat="1">
      <c r="A26" s="143"/>
      <c r="B26" s="47" t="s">
        <v>178</v>
      </c>
      <c r="C26" s="47"/>
      <c r="D26" s="95">
        <v>7113.95</v>
      </c>
    </row>
    <row r="27" spans="1:4" s="4" customFormat="1">
      <c r="A27" s="126" t="s">
        <v>1944</v>
      </c>
      <c r="B27" s="45" t="s">
        <v>1975</v>
      </c>
      <c r="C27" s="45"/>
      <c r="D27" s="69">
        <v>1893</v>
      </c>
    </row>
    <row r="28" spans="1:4" s="4" customFormat="1">
      <c r="A28" s="77" t="s">
        <v>1772</v>
      </c>
      <c r="B28" s="38"/>
      <c r="C28" s="38"/>
      <c r="D28" s="76"/>
    </row>
    <row r="29" spans="1:4" s="4" customFormat="1">
      <c r="A29" s="78" t="s">
        <v>1944</v>
      </c>
      <c r="B29" s="38" t="s">
        <v>476</v>
      </c>
      <c r="C29" s="38"/>
      <c r="D29" s="76"/>
    </row>
    <row r="30" spans="1:4" s="4" customFormat="1">
      <c r="A30" s="143"/>
      <c r="B30" s="47" t="s">
        <v>475</v>
      </c>
      <c r="C30" s="47"/>
      <c r="D30" s="95">
        <v>3550.42</v>
      </c>
    </row>
    <row r="31" spans="1:4">
      <c r="A31" s="77" t="s">
        <v>477</v>
      </c>
      <c r="B31" s="38"/>
      <c r="C31" s="38"/>
      <c r="D31" s="76"/>
    </row>
    <row r="32" spans="1:4">
      <c r="A32" s="78" t="s">
        <v>2098</v>
      </c>
      <c r="B32" s="38"/>
      <c r="C32" s="38"/>
      <c r="D32" s="76"/>
    </row>
    <row r="33" spans="1:4">
      <c r="A33" s="143" t="s">
        <v>2099</v>
      </c>
      <c r="B33" s="47"/>
      <c r="C33" s="47"/>
      <c r="D33" s="170">
        <v>54500</v>
      </c>
    </row>
    <row r="34" spans="1:4">
      <c r="A34" s="46" t="s">
        <v>1309</v>
      </c>
      <c r="B34" s="337"/>
      <c r="C34" s="46"/>
      <c r="D34" s="338"/>
    </row>
    <row r="35" spans="1:4">
      <c r="A35" s="47" t="s">
        <v>561</v>
      </c>
      <c r="B35" s="339"/>
      <c r="C35" s="47"/>
      <c r="D35" s="340">
        <v>50000</v>
      </c>
    </row>
    <row r="36" spans="1:4">
      <c r="A36" s="77" t="s">
        <v>478</v>
      </c>
      <c r="B36" s="38"/>
      <c r="C36" s="38"/>
      <c r="D36" s="71"/>
    </row>
    <row r="37" spans="1:4">
      <c r="A37" s="78" t="s">
        <v>722</v>
      </c>
      <c r="B37" s="38" t="s">
        <v>824</v>
      </c>
      <c r="C37" s="38"/>
      <c r="D37" s="71">
        <v>1991.91</v>
      </c>
    </row>
    <row r="38" spans="1:4">
      <c r="A38" s="93" t="s">
        <v>1547</v>
      </c>
      <c r="B38" s="46"/>
      <c r="C38" s="46"/>
      <c r="D38" s="136"/>
    </row>
    <row r="39" spans="1:4" s="4" customFormat="1">
      <c r="A39" s="78" t="s">
        <v>929</v>
      </c>
      <c r="B39" s="47" t="s">
        <v>930</v>
      </c>
      <c r="C39" s="47"/>
      <c r="D39" s="95">
        <v>2173.25</v>
      </c>
    </row>
    <row r="40" spans="1:4" s="4" customFormat="1">
      <c r="A40" s="78"/>
      <c r="B40" s="45" t="s">
        <v>931</v>
      </c>
      <c r="C40" s="45"/>
      <c r="D40" s="146">
        <v>1149.25</v>
      </c>
    </row>
    <row r="41" spans="1:4" s="4" customFormat="1">
      <c r="A41" s="143"/>
      <c r="B41" s="45" t="s">
        <v>1191</v>
      </c>
      <c r="C41" s="45"/>
      <c r="D41" s="146">
        <v>11824.01</v>
      </c>
    </row>
    <row r="42" spans="1:4">
      <c r="A42" s="77" t="s">
        <v>1548</v>
      </c>
      <c r="B42" s="38"/>
      <c r="C42" s="38"/>
      <c r="D42" s="76"/>
    </row>
    <row r="43" spans="1:4">
      <c r="A43" s="75" t="s">
        <v>1676</v>
      </c>
      <c r="B43" s="38"/>
      <c r="C43" s="38"/>
      <c r="D43" s="76"/>
    </row>
    <row r="44" spans="1:4">
      <c r="A44" s="78" t="s">
        <v>1657</v>
      </c>
      <c r="B44" s="38"/>
      <c r="C44" s="38"/>
      <c r="D44" s="76"/>
    </row>
    <row r="45" spans="1:4">
      <c r="A45" s="78" t="s">
        <v>1679</v>
      </c>
      <c r="B45" s="38"/>
      <c r="C45" s="38"/>
      <c r="D45" s="76"/>
    </row>
    <row r="46" spans="1:4">
      <c r="A46" s="78" t="s">
        <v>1680</v>
      </c>
      <c r="B46" s="38"/>
      <c r="C46" s="38"/>
      <c r="D46" s="76"/>
    </row>
    <row r="47" spans="1:4">
      <c r="A47" s="78" t="s">
        <v>1056</v>
      </c>
      <c r="B47" s="38"/>
      <c r="C47" s="38"/>
      <c r="D47" s="139"/>
    </row>
    <row r="48" spans="1:4">
      <c r="A48" s="78" t="s">
        <v>1055</v>
      </c>
      <c r="B48" s="38"/>
      <c r="C48" s="38"/>
      <c r="D48" s="139">
        <v>39212.46</v>
      </c>
    </row>
    <row r="49" spans="1:4">
      <c r="A49" s="78" t="s">
        <v>830</v>
      </c>
      <c r="B49" s="38"/>
      <c r="C49" s="38"/>
      <c r="D49" s="139">
        <v>2449.29</v>
      </c>
    </row>
    <row r="50" spans="1:4" ht="15.75" thickBot="1">
      <c r="A50" s="78" t="s">
        <v>1673</v>
      </c>
      <c r="B50" s="38"/>
      <c r="C50" s="38"/>
      <c r="D50" s="139">
        <v>8305.93</v>
      </c>
    </row>
    <row r="51" spans="1:4">
      <c r="A51" s="72" t="s">
        <v>1394</v>
      </c>
      <c r="B51" s="73"/>
      <c r="C51" s="73"/>
      <c r="D51" s="214">
        <v>190962.01</v>
      </c>
    </row>
    <row r="52" spans="1:4">
      <c r="A52" s="67"/>
      <c r="B52" s="67"/>
      <c r="C52" s="67"/>
      <c r="D52" s="211"/>
    </row>
    <row r="53" spans="1:4">
      <c r="A53" s="93" t="s">
        <v>1492</v>
      </c>
      <c r="B53" s="67"/>
      <c r="C53" s="61"/>
      <c r="D53" s="144"/>
    </row>
    <row r="54" spans="1:4">
      <c r="A54" s="77" t="s">
        <v>1509</v>
      </c>
      <c r="B54" s="40"/>
      <c r="C54" s="62"/>
      <c r="D54" s="106">
        <v>113739.98</v>
      </c>
    </row>
    <row r="55" spans="1:4">
      <c r="A55" s="77" t="s">
        <v>1396</v>
      </c>
      <c r="B55" s="38"/>
      <c r="C55" s="51"/>
      <c r="D55" s="84"/>
    </row>
    <row r="56" spans="1:4">
      <c r="A56" s="143" t="s">
        <v>1607</v>
      </c>
      <c r="B56" s="47"/>
      <c r="C56" s="23" t="s">
        <v>626</v>
      </c>
      <c r="D56" s="87"/>
    </row>
    <row r="57" spans="1:4">
      <c r="A57" s="85" t="s">
        <v>1722</v>
      </c>
      <c r="B57" s="38"/>
      <c r="C57" s="24" t="s">
        <v>1602</v>
      </c>
      <c r="D57" s="84"/>
    </row>
    <row r="58" spans="1:4" s="4" customFormat="1">
      <c r="A58" s="88" t="s">
        <v>1610</v>
      </c>
      <c r="B58" s="58"/>
      <c r="C58" s="153" t="s">
        <v>1387</v>
      </c>
      <c r="D58" s="131"/>
    </row>
    <row r="59" spans="1:4" s="4" customFormat="1">
      <c r="A59" s="423" t="s">
        <v>1621</v>
      </c>
      <c r="B59" s="494"/>
      <c r="C59" s="153" t="s">
        <v>1385</v>
      </c>
      <c r="D59" s="131"/>
    </row>
    <row r="60" spans="1:4" s="4" customFormat="1">
      <c r="A60" s="413" t="s">
        <v>1611</v>
      </c>
      <c r="B60" s="497"/>
      <c r="C60" s="384" t="s">
        <v>1386</v>
      </c>
      <c r="D60" s="495"/>
    </row>
    <row r="61" spans="1:4" s="4" customFormat="1">
      <c r="A61" s="415"/>
      <c r="B61" s="442"/>
      <c r="C61" s="385"/>
      <c r="D61" s="496"/>
    </row>
    <row r="62" spans="1:4" s="4" customFormat="1">
      <c r="A62" s="423" t="s">
        <v>1613</v>
      </c>
      <c r="B62" s="494"/>
      <c r="C62" s="128" t="s">
        <v>1386</v>
      </c>
      <c r="D62" s="131"/>
    </row>
    <row r="63" spans="1:4" s="4" customFormat="1">
      <c r="A63" s="88" t="s">
        <v>1614</v>
      </c>
      <c r="B63" s="58"/>
      <c r="C63" s="390" t="s">
        <v>1387</v>
      </c>
      <c r="D63" s="495"/>
    </row>
    <row r="64" spans="1:4" s="4" customFormat="1">
      <c r="A64" s="89" t="s">
        <v>1615</v>
      </c>
      <c r="B64" s="54"/>
      <c r="C64" s="391"/>
      <c r="D64" s="496"/>
    </row>
    <row r="65" spans="1:4">
      <c r="A65" s="428" t="s">
        <v>1746</v>
      </c>
      <c r="B65" s="362"/>
      <c r="C65" s="431" t="s">
        <v>1536</v>
      </c>
      <c r="D65" s="455">
        <v>50628.479999999996</v>
      </c>
    </row>
    <row r="66" spans="1:4">
      <c r="A66" s="429"/>
      <c r="B66" s="430"/>
      <c r="C66" s="432"/>
      <c r="D66" s="461"/>
    </row>
    <row r="67" spans="1:4">
      <c r="A67" s="429"/>
      <c r="B67" s="430"/>
      <c r="C67" s="432"/>
      <c r="D67" s="461"/>
    </row>
    <row r="68" spans="1:4">
      <c r="A68" s="437"/>
      <c r="B68" s="364"/>
      <c r="C68" s="438"/>
      <c r="D68" s="456"/>
    </row>
    <row r="69" spans="1:4">
      <c r="A69" s="470" t="s">
        <v>1747</v>
      </c>
      <c r="B69" s="367"/>
      <c r="C69" s="440" t="s">
        <v>1385</v>
      </c>
      <c r="D69" s="455">
        <v>26623.56</v>
      </c>
    </row>
    <row r="70" spans="1:4">
      <c r="A70" s="480"/>
      <c r="B70" s="370"/>
      <c r="C70" s="483"/>
      <c r="D70" s="461"/>
    </row>
    <row r="71" spans="1:4">
      <c r="A71" s="480"/>
      <c r="B71" s="370"/>
      <c r="C71" s="483"/>
      <c r="D71" s="461"/>
    </row>
    <row r="72" spans="1:4">
      <c r="A72" s="480"/>
      <c r="B72" s="370"/>
      <c r="C72" s="483"/>
      <c r="D72" s="461"/>
    </row>
    <row r="73" spans="1:4">
      <c r="A73" s="91" t="s">
        <v>1750</v>
      </c>
      <c r="B73" s="57"/>
      <c r="C73" s="59" t="s">
        <v>1600</v>
      </c>
      <c r="D73" s="117">
        <v>32733.96</v>
      </c>
    </row>
    <row r="74" spans="1:4" ht="15" customHeight="1">
      <c r="A74" s="374" t="s">
        <v>1558</v>
      </c>
      <c r="B74" s="375"/>
      <c r="C74" s="63" t="s">
        <v>1383</v>
      </c>
      <c r="D74" s="118">
        <v>5499.07</v>
      </c>
    </row>
    <row r="75" spans="1:4" ht="15" customHeight="1">
      <c r="A75" s="92" t="s">
        <v>1533</v>
      </c>
      <c r="B75" s="31"/>
      <c r="C75" s="59" t="s">
        <v>627</v>
      </c>
      <c r="D75" s="118">
        <v>13415.99</v>
      </c>
    </row>
    <row r="76" spans="1:4" ht="15" customHeight="1">
      <c r="A76" s="374" t="s">
        <v>1534</v>
      </c>
      <c r="B76" s="375"/>
      <c r="C76" s="59" t="s">
        <v>1600</v>
      </c>
      <c r="D76" s="119">
        <v>30988.080000000002</v>
      </c>
    </row>
    <row r="77" spans="1:4">
      <c r="A77" s="91" t="s">
        <v>1542</v>
      </c>
      <c r="B77" s="57"/>
      <c r="C77" s="59" t="s">
        <v>1385</v>
      </c>
      <c r="D77" s="117">
        <v>4364.5199999999995</v>
      </c>
    </row>
    <row r="78" spans="1:4">
      <c r="A78" s="506" t="s">
        <v>41</v>
      </c>
      <c r="B78" s="507"/>
      <c r="C78" s="440" t="s">
        <v>2091</v>
      </c>
      <c r="D78" s="455">
        <v>2240.46</v>
      </c>
    </row>
    <row r="79" spans="1:4">
      <c r="A79" s="508"/>
      <c r="B79" s="509"/>
      <c r="C79" s="441"/>
      <c r="D79" s="456"/>
    </row>
    <row r="80" spans="1:4">
      <c r="A80" s="91" t="s">
        <v>1741</v>
      </c>
      <c r="B80" s="57"/>
      <c r="C80" s="59" t="s">
        <v>1464</v>
      </c>
      <c r="D80" s="120">
        <v>1149.1199999999999</v>
      </c>
    </row>
    <row r="81" spans="1:4">
      <c r="A81" s="374" t="s">
        <v>1506</v>
      </c>
      <c r="B81" s="375"/>
      <c r="C81" s="59" t="s">
        <v>1388</v>
      </c>
      <c r="D81" s="117">
        <v>42335.88</v>
      </c>
    </row>
    <row r="82" spans="1:4">
      <c r="A82" s="93" t="s">
        <v>1396</v>
      </c>
      <c r="B82" s="46"/>
      <c r="C82" s="25"/>
      <c r="D82" s="136"/>
    </row>
    <row r="83" spans="1:4">
      <c r="A83" s="399" t="s">
        <v>1631</v>
      </c>
      <c r="B83" s="400"/>
      <c r="C83" s="51"/>
      <c r="D83" s="71">
        <v>11387.86</v>
      </c>
    </row>
    <row r="84" spans="1:4" ht="15.75" thickBot="1">
      <c r="A84" s="401"/>
      <c r="B84" s="402"/>
      <c r="C84" s="137"/>
      <c r="D84" s="140"/>
    </row>
    <row r="85" spans="1:4" ht="15.75" thickBot="1">
      <c r="A85" s="104" t="s">
        <v>1394</v>
      </c>
      <c r="B85" s="98"/>
      <c r="C85" s="98"/>
      <c r="D85" s="105">
        <v>323719.10000000003</v>
      </c>
    </row>
    <row r="86" spans="1:4">
      <c r="A86" s="63"/>
      <c r="B86" s="38"/>
      <c r="C86" s="38"/>
      <c r="D86" s="36"/>
    </row>
    <row r="87" spans="1:4" ht="15" customHeight="1">
      <c r="A87" s="410" t="s">
        <v>1497</v>
      </c>
      <c r="B87" s="410"/>
      <c r="C87" s="410"/>
      <c r="D87" s="410"/>
    </row>
    <row r="88" spans="1:4" ht="15.75" thickBot="1">
      <c r="A88" s="129"/>
      <c r="B88" s="129"/>
      <c r="C88" s="129"/>
      <c r="D88" s="129"/>
    </row>
    <row r="89" spans="1:4">
      <c r="A89" s="320" t="s">
        <v>1474</v>
      </c>
      <c r="B89" s="462" t="s">
        <v>566</v>
      </c>
      <c r="C89" s="492"/>
      <c r="D89" s="321">
        <v>16804.820606918831</v>
      </c>
    </row>
    <row r="90" spans="1:4">
      <c r="A90" s="322" t="s">
        <v>1475</v>
      </c>
      <c r="B90" s="443" t="s">
        <v>567</v>
      </c>
      <c r="C90" s="376"/>
      <c r="D90" s="323">
        <v>134794.53578305125</v>
      </c>
    </row>
    <row r="91" spans="1:4">
      <c r="A91" s="322" t="s">
        <v>1476</v>
      </c>
      <c r="B91" s="443" t="s">
        <v>568</v>
      </c>
      <c r="C91" s="376"/>
      <c r="D91" s="323">
        <v>6301.8077273763356</v>
      </c>
    </row>
    <row r="92" spans="1:4" ht="15.75" thickBot="1">
      <c r="A92" s="322" t="s">
        <v>1606</v>
      </c>
      <c r="B92" s="443" t="s">
        <v>569</v>
      </c>
      <c r="C92" s="376"/>
      <c r="D92" s="323">
        <v>20305.824899808693</v>
      </c>
    </row>
    <row r="93" spans="1:4" ht="15.75" thickBot="1">
      <c r="A93" s="154" t="s">
        <v>1394</v>
      </c>
      <c r="B93" s="98"/>
      <c r="C93" s="98"/>
      <c r="D93" s="105">
        <v>178206.98901715514</v>
      </c>
    </row>
    <row r="94" spans="1:4" ht="15" customHeight="1">
      <c r="A94" s="421" t="s">
        <v>1399</v>
      </c>
      <c r="B94" s="422"/>
      <c r="C94" s="45"/>
      <c r="D94" s="32">
        <v>692888.09901715512</v>
      </c>
    </row>
    <row r="95" spans="1:4" ht="15" customHeight="1" thickBot="1">
      <c r="A95" s="324"/>
      <c r="B95" s="324"/>
      <c r="C95" s="47"/>
      <c r="D95" s="341"/>
    </row>
    <row r="96" spans="1:4" ht="15" customHeight="1">
      <c r="A96" s="306" t="s">
        <v>570</v>
      </c>
      <c r="B96" s="307"/>
      <c r="C96" s="112"/>
      <c r="D96" s="213"/>
    </row>
    <row r="97" spans="1:5" ht="15" customHeight="1">
      <c r="A97" s="470" t="s">
        <v>1764</v>
      </c>
      <c r="B97" s="366"/>
      <c r="C97" s="366"/>
      <c r="D97" s="327">
        <v>126001.42</v>
      </c>
    </row>
    <row r="98" spans="1:5" ht="15" customHeight="1">
      <c r="A98" s="473" t="s">
        <v>571</v>
      </c>
      <c r="B98" s="449"/>
      <c r="C98" s="449"/>
      <c r="D98" s="328">
        <v>29264.41</v>
      </c>
    </row>
    <row r="99" spans="1:5" ht="15" customHeight="1">
      <c r="A99" s="474" t="s">
        <v>572</v>
      </c>
      <c r="B99" s="371"/>
      <c r="C99" s="371"/>
      <c r="D99" s="120">
        <v>2709640.68</v>
      </c>
      <c r="E99" s="2"/>
    </row>
    <row r="100" spans="1:5" ht="15" customHeight="1">
      <c r="A100" s="474" t="s">
        <v>573</v>
      </c>
      <c r="B100" s="371"/>
      <c r="C100" s="371"/>
      <c r="D100" s="120">
        <v>2578822.9700000002</v>
      </c>
      <c r="E100" s="2"/>
    </row>
    <row r="101" spans="1:5" ht="15" customHeight="1">
      <c r="A101" s="411" t="s">
        <v>574</v>
      </c>
      <c r="B101" s="412"/>
      <c r="C101" s="412"/>
      <c r="D101" s="469">
        <v>552113.76</v>
      </c>
    </row>
    <row r="102" spans="1:5" ht="15" customHeight="1">
      <c r="A102" s="411"/>
      <c r="B102" s="412"/>
      <c r="C102" s="412"/>
      <c r="D102" s="469"/>
    </row>
    <row r="103" spans="1:5" ht="15" customHeight="1">
      <c r="A103" s="411" t="s">
        <v>575</v>
      </c>
      <c r="B103" s="412"/>
      <c r="C103" s="412"/>
      <c r="D103" s="469">
        <v>525458.47</v>
      </c>
      <c r="E103" s="2"/>
    </row>
    <row r="104" spans="1:5" ht="15" customHeight="1">
      <c r="A104" s="411"/>
      <c r="B104" s="412"/>
      <c r="C104" s="412"/>
      <c r="D104" s="469"/>
    </row>
    <row r="105" spans="1:5" ht="15" customHeight="1">
      <c r="A105" s="411" t="s">
        <v>576</v>
      </c>
      <c r="B105" s="412"/>
      <c r="C105" s="412"/>
      <c r="D105" s="469">
        <v>692888.1</v>
      </c>
    </row>
    <row r="106" spans="1:5" ht="15" customHeight="1">
      <c r="A106" s="411"/>
      <c r="B106" s="412"/>
      <c r="C106" s="412"/>
      <c r="D106" s="469"/>
    </row>
    <row r="107" spans="1:5" ht="15" customHeight="1">
      <c r="A107" s="329" t="s">
        <v>587</v>
      </c>
      <c r="B107" s="316"/>
      <c r="C107" s="316"/>
      <c r="D107" s="330">
        <v>256819.13</v>
      </c>
      <c r="E107" s="2"/>
    </row>
    <row r="108" spans="1:5" ht="15" customHeight="1" thickBot="1">
      <c r="A108" s="333" t="s">
        <v>571</v>
      </c>
      <c r="B108" s="334"/>
      <c r="C108" s="334"/>
      <c r="D108" s="335">
        <v>55919.7</v>
      </c>
      <c r="E108" s="2"/>
    </row>
    <row r="109" spans="1:5">
      <c r="A109" s="28"/>
      <c r="B109" s="28"/>
      <c r="C109" s="28"/>
      <c r="D109" s="28"/>
    </row>
  </sheetData>
  <mergeCells count="46">
    <mergeCell ref="A105:C106"/>
    <mergeCell ref="D105:D106"/>
    <mergeCell ref="A97:C97"/>
    <mergeCell ref="A94:B94"/>
    <mergeCell ref="D101:D102"/>
    <mergeCell ref="A103:C104"/>
    <mergeCell ref="D103:D104"/>
    <mergeCell ref="A101:C102"/>
    <mergeCell ref="A98:C98"/>
    <mergeCell ref="A99:C99"/>
    <mergeCell ref="A100:C100"/>
    <mergeCell ref="B89:C89"/>
    <mergeCell ref="B90:C90"/>
    <mergeCell ref="B91:C91"/>
    <mergeCell ref="B92:C92"/>
    <mergeCell ref="A74:B74"/>
    <mergeCell ref="A76:B76"/>
    <mergeCell ref="A81:B81"/>
    <mergeCell ref="A83:B84"/>
    <mergeCell ref="A87:D87"/>
    <mergeCell ref="A78:B79"/>
    <mergeCell ref="C78:C79"/>
    <mergeCell ref="D78:D79"/>
    <mergeCell ref="A6:B6"/>
    <mergeCell ref="A7:B7"/>
    <mergeCell ref="A8:B8"/>
    <mergeCell ref="A9:B9"/>
    <mergeCell ref="A10:D11"/>
    <mergeCell ref="A1:D1"/>
    <mergeCell ref="A2:B2"/>
    <mergeCell ref="A3:B3"/>
    <mergeCell ref="A4:B4"/>
    <mergeCell ref="A5:B5"/>
    <mergeCell ref="C69:C72"/>
    <mergeCell ref="D69:D72"/>
    <mergeCell ref="A59:B59"/>
    <mergeCell ref="A60:B61"/>
    <mergeCell ref="C60:C61"/>
    <mergeCell ref="D60:D61"/>
    <mergeCell ref="D63:D64"/>
    <mergeCell ref="A65:B68"/>
    <mergeCell ref="A62:B62"/>
    <mergeCell ref="C63:C64"/>
    <mergeCell ref="D65:D68"/>
    <mergeCell ref="C65:C68"/>
    <mergeCell ref="A69:B72"/>
  </mergeCells>
  <phoneticPr fontId="0" type="noConversion"/>
  <pageMargins left="0.45" right="0.16" top="0.57999999999999996" bottom="0.5600000000000000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3"/>
  <sheetViews>
    <sheetView topLeftCell="A70" workbookViewId="0">
      <selection activeCell="D70" sqref="D1:D1048576"/>
    </sheetView>
  </sheetViews>
  <sheetFormatPr defaultRowHeight="15"/>
  <cols>
    <col min="1" max="1" width="12.140625" customWidth="1"/>
    <col min="2" max="2" width="36.5703125" customWidth="1"/>
    <col min="3" max="3" width="22.28515625" customWidth="1"/>
    <col min="4" max="4" width="22.5703125" customWidth="1"/>
    <col min="5" max="5" width="10.85546875" customWidth="1"/>
    <col min="6" max="6" width="10.28515625" customWidth="1"/>
    <col min="7" max="7" width="10.42578125" customWidth="1"/>
    <col min="8" max="9" width="9.5703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1473</v>
      </c>
      <c r="B3" s="393"/>
      <c r="C3" s="29"/>
      <c r="D3" s="29"/>
    </row>
    <row r="4" spans="1:4" ht="15" customHeight="1">
      <c r="A4" s="381" t="s">
        <v>1393</v>
      </c>
      <c r="B4" s="381"/>
      <c r="C4" s="29">
        <v>1960</v>
      </c>
      <c r="D4" s="29"/>
    </row>
    <row r="5" spans="1:4" ht="15" customHeight="1">
      <c r="A5" s="381" t="s">
        <v>1390</v>
      </c>
      <c r="B5" s="381"/>
      <c r="C5" s="29">
        <v>64</v>
      </c>
      <c r="D5" s="29"/>
    </row>
    <row r="6" spans="1:4">
      <c r="A6" s="381" t="s">
        <v>1391</v>
      </c>
      <c r="B6" s="381"/>
      <c r="C6" s="29">
        <v>4</v>
      </c>
      <c r="D6" s="29"/>
    </row>
    <row r="7" spans="1:4" ht="15" customHeight="1">
      <c r="A7" s="381" t="s">
        <v>1392</v>
      </c>
      <c r="B7" s="381"/>
      <c r="C7" s="29">
        <v>4</v>
      </c>
      <c r="D7" s="29"/>
    </row>
    <row r="8" spans="1:4" ht="15" customHeight="1">
      <c r="A8" s="381" t="s">
        <v>1397</v>
      </c>
      <c r="B8" s="381"/>
      <c r="C8" s="64">
        <v>2007</v>
      </c>
      <c r="D8" s="29"/>
    </row>
    <row r="9" spans="1:4" ht="15" customHeight="1">
      <c r="A9" s="381" t="s">
        <v>1402</v>
      </c>
      <c r="B9" s="381"/>
      <c r="C9" s="29">
        <v>243.8</v>
      </c>
      <c r="D9" s="29"/>
    </row>
    <row r="10" spans="1:4" ht="15" customHeight="1">
      <c r="A10" s="381" t="s">
        <v>1398</v>
      </c>
      <c r="B10" s="381"/>
      <c r="C10" s="29">
        <v>80</v>
      </c>
      <c r="D10" s="29"/>
    </row>
    <row r="11" spans="1:4" ht="15" customHeight="1">
      <c r="A11" s="394" t="s">
        <v>1496</v>
      </c>
      <c r="B11" s="394"/>
      <c r="C11" s="394"/>
      <c r="D11" s="394"/>
    </row>
    <row r="12" spans="1:4" ht="15.75" thickBot="1">
      <c r="A12" s="394"/>
      <c r="B12" s="394"/>
      <c r="C12" s="394"/>
      <c r="D12" s="394"/>
    </row>
    <row r="13" spans="1:4">
      <c r="A13" s="72" t="s">
        <v>1482</v>
      </c>
      <c r="B13" s="73"/>
      <c r="C13" s="73"/>
      <c r="D13" s="74"/>
    </row>
    <row r="14" spans="1:4">
      <c r="A14" s="77" t="s">
        <v>1639</v>
      </c>
      <c r="B14" s="40"/>
      <c r="C14" s="40"/>
      <c r="D14" s="133"/>
    </row>
    <row r="15" spans="1:4">
      <c r="A15" s="77" t="s">
        <v>1552</v>
      </c>
      <c r="B15" s="40"/>
      <c r="C15" s="40"/>
      <c r="D15" s="133"/>
    </row>
    <row r="16" spans="1:4" s="4" customFormat="1">
      <c r="A16" s="143" t="s">
        <v>1057</v>
      </c>
      <c r="B16" s="47"/>
      <c r="C16" s="47"/>
      <c r="D16" s="95">
        <v>3392.76</v>
      </c>
    </row>
    <row r="17" spans="1:4" s="4" customFormat="1">
      <c r="A17" s="77" t="s">
        <v>1039</v>
      </c>
      <c r="B17" s="38"/>
      <c r="C17" s="38"/>
      <c r="D17" s="76"/>
    </row>
    <row r="18" spans="1:4" s="4" customFormat="1">
      <c r="A18" s="143" t="s">
        <v>715</v>
      </c>
      <c r="B18" s="47" t="s">
        <v>42</v>
      </c>
      <c r="C18" s="47"/>
      <c r="D18" s="95">
        <v>533.47</v>
      </c>
    </row>
    <row r="19" spans="1:4">
      <c r="A19" s="75" t="s">
        <v>1486</v>
      </c>
      <c r="B19" s="38"/>
      <c r="C19" s="38"/>
      <c r="D19" s="76"/>
    </row>
    <row r="20" spans="1:4">
      <c r="A20" s="77" t="s">
        <v>1586</v>
      </c>
      <c r="B20" s="38"/>
      <c r="C20" s="38"/>
      <c r="D20" s="76"/>
    </row>
    <row r="21" spans="1:4">
      <c r="A21" s="143" t="s">
        <v>1927</v>
      </c>
      <c r="B21" s="47" t="s">
        <v>1928</v>
      </c>
      <c r="C21" s="47"/>
      <c r="D21" s="95">
        <v>1880.25</v>
      </c>
    </row>
    <row r="22" spans="1:4">
      <c r="A22" s="77" t="s">
        <v>1587</v>
      </c>
      <c r="B22" s="38"/>
      <c r="C22" s="38"/>
      <c r="D22" s="76"/>
    </row>
    <row r="23" spans="1:4">
      <c r="A23" s="78" t="s">
        <v>1770</v>
      </c>
      <c r="B23" s="38" t="s">
        <v>1192</v>
      </c>
      <c r="C23" s="38"/>
      <c r="D23" s="76"/>
    </row>
    <row r="24" spans="1:4">
      <c r="A24" s="143"/>
      <c r="B24" s="47" t="s">
        <v>1193</v>
      </c>
      <c r="C24" s="47"/>
      <c r="D24" s="95">
        <v>1991.91</v>
      </c>
    </row>
    <row r="25" spans="1:4">
      <c r="A25" s="77" t="s">
        <v>1681</v>
      </c>
      <c r="B25" s="38"/>
      <c r="C25" s="38"/>
      <c r="D25" s="76"/>
    </row>
    <row r="26" spans="1:4">
      <c r="A26" s="75" t="s">
        <v>1194</v>
      </c>
      <c r="B26" s="38"/>
      <c r="C26" s="38"/>
      <c r="D26" s="76"/>
    </row>
    <row r="27" spans="1:4">
      <c r="A27" s="78" t="s">
        <v>1657</v>
      </c>
      <c r="B27" s="38"/>
      <c r="C27" s="38"/>
      <c r="D27" s="76"/>
    </row>
    <row r="28" spans="1:4">
      <c r="A28" s="78" t="s">
        <v>1654</v>
      </c>
      <c r="B28" s="38"/>
      <c r="C28" s="38"/>
      <c r="D28" s="76"/>
    </row>
    <row r="29" spans="1:4">
      <c r="A29" s="78" t="s">
        <v>1690</v>
      </c>
      <c r="B29" s="38"/>
      <c r="C29" s="38"/>
      <c r="D29" s="76"/>
    </row>
    <row r="30" spans="1:4">
      <c r="A30" s="143" t="s">
        <v>1195</v>
      </c>
      <c r="B30" s="47"/>
      <c r="C30" s="47"/>
      <c r="D30" s="95">
        <v>15119.96</v>
      </c>
    </row>
    <row r="31" spans="1:4">
      <c r="A31" s="126" t="s">
        <v>1196</v>
      </c>
      <c r="B31" s="45"/>
      <c r="C31" s="45"/>
      <c r="D31" s="146">
        <v>699.83</v>
      </c>
    </row>
    <row r="32" spans="1:4" ht="15.75" thickBot="1">
      <c r="A32" s="143" t="s">
        <v>1664</v>
      </c>
      <c r="B32" s="47"/>
      <c r="C32" s="47"/>
      <c r="D32" s="95">
        <v>14950.65</v>
      </c>
    </row>
    <row r="33" spans="1:4" ht="15.75" thickBot="1">
      <c r="A33" s="79" t="s">
        <v>1394</v>
      </c>
      <c r="B33" s="80"/>
      <c r="C33" s="80"/>
      <c r="D33" s="68">
        <v>38568.83</v>
      </c>
    </row>
    <row r="34" spans="1:4" ht="15.75" thickBot="1">
      <c r="A34" s="33"/>
      <c r="B34" s="33"/>
      <c r="C34" s="33"/>
      <c r="D34" s="33"/>
    </row>
    <row r="35" spans="1:4">
      <c r="A35" s="72" t="s">
        <v>1492</v>
      </c>
      <c r="B35" s="73"/>
      <c r="C35" s="82"/>
      <c r="D35" s="83"/>
    </row>
    <row r="36" spans="1:4">
      <c r="A36" s="77" t="s">
        <v>1509</v>
      </c>
      <c r="B36" s="40"/>
      <c r="C36" s="62"/>
      <c r="D36" s="106">
        <v>76446.41</v>
      </c>
    </row>
    <row r="37" spans="1:4">
      <c r="A37" s="77" t="s">
        <v>1396</v>
      </c>
      <c r="B37" s="38"/>
      <c r="C37" s="51"/>
      <c r="D37" s="84"/>
    </row>
    <row r="38" spans="1:4">
      <c r="A38" s="78" t="s">
        <v>1607</v>
      </c>
      <c r="B38" s="38"/>
      <c r="C38" s="24" t="s">
        <v>628</v>
      </c>
      <c r="D38" s="84"/>
    </row>
    <row r="39" spans="1:4" s="4" customFormat="1">
      <c r="A39" s="199" t="s">
        <v>1610</v>
      </c>
      <c r="B39" s="209"/>
      <c r="C39" s="201" t="s">
        <v>1387</v>
      </c>
      <c r="D39" s="210"/>
    </row>
    <row r="40" spans="1:4" s="4" customFormat="1">
      <c r="A40" s="413" t="s">
        <v>1618</v>
      </c>
      <c r="B40" s="497"/>
      <c r="C40" s="384" t="s">
        <v>1386</v>
      </c>
      <c r="D40" s="495"/>
    </row>
    <row r="41" spans="1:4" s="4" customFormat="1">
      <c r="A41" s="415"/>
      <c r="B41" s="442"/>
      <c r="C41" s="385"/>
      <c r="D41" s="496"/>
    </row>
    <row r="42" spans="1:4" s="4" customFormat="1">
      <c r="A42" s="423" t="s">
        <v>1613</v>
      </c>
      <c r="B42" s="494"/>
      <c r="C42" s="128" t="s">
        <v>1386</v>
      </c>
      <c r="D42" s="131"/>
    </row>
    <row r="43" spans="1:4" s="4" customFormat="1">
      <c r="A43" s="88" t="s">
        <v>1614</v>
      </c>
      <c r="B43" s="53"/>
      <c r="C43" s="390" t="s">
        <v>1387</v>
      </c>
      <c r="D43" s="495"/>
    </row>
    <row r="44" spans="1:4" s="4" customFormat="1">
      <c r="A44" s="89" t="s">
        <v>1615</v>
      </c>
      <c r="B44" s="54"/>
      <c r="C44" s="391"/>
      <c r="D44" s="496"/>
    </row>
    <row r="45" spans="1:4">
      <c r="A45" s="86" t="s">
        <v>1500</v>
      </c>
      <c r="B45" s="50"/>
      <c r="C45" s="177" t="s">
        <v>1600</v>
      </c>
      <c r="D45" s="121">
        <v>21390.959999999999</v>
      </c>
    </row>
    <row r="46" spans="1:4" ht="15" customHeight="1">
      <c r="A46" s="374" t="s">
        <v>1495</v>
      </c>
      <c r="B46" s="375"/>
      <c r="C46" s="59" t="s">
        <v>1600</v>
      </c>
      <c r="D46" s="119">
        <v>21390.959999999999</v>
      </c>
    </row>
    <row r="47" spans="1:4" ht="15" customHeight="1">
      <c r="A47" s="510" t="s">
        <v>1591</v>
      </c>
      <c r="B47" s="373"/>
      <c r="C47" s="59" t="s">
        <v>1592</v>
      </c>
      <c r="D47" s="119">
        <v>1914.78</v>
      </c>
    </row>
    <row r="48" spans="1:4">
      <c r="A48" s="92" t="s">
        <v>1503</v>
      </c>
      <c r="B48" s="31"/>
      <c r="C48" s="59" t="s">
        <v>629</v>
      </c>
      <c r="D48" s="120">
        <v>7644</v>
      </c>
    </row>
    <row r="49" spans="1:4">
      <c r="A49" s="91" t="s">
        <v>1504</v>
      </c>
      <c r="B49" s="57"/>
      <c r="C49" s="59" t="s">
        <v>1713</v>
      </c>
      <c r="D49" s="118">
        <v>1231.6099999999999</v>
      </c>
    </row>
    <row r="50" spans="1:4">
      <c r="A50" s="91" t="s">
        <v>1545</v>
      </c>
      <c r="B50" s="57"/>
      <c r="C50" s="59" t="s">
        <v>1385</v>
      </c>
      <c r="D50" s="117">
        <v>2643.84</v>
      </c>
    </row>
    <row r="51" spans="1:4">
      <c r="A51" s="374" t="s">
        <v>1601</v>
      </c>
      <c r="B51" s="375"/>
      <c r="C51" s="59" t="s">
        <v>1388</v>
      </c>
      <c r="D51" s="119">
        <v>23794.440000000002</v>
      </c>
    </row>
    <row r="52" spans="1:4">
      <c r="A52" s="428" t="s">
        <v>600</v>
      </c>
      <c r="B52" s="362"/>
      <c r="C52" s="431" t="s">
        <v>1997</v>
      </c>
      <c r="D52" s="433">
        <v>22923.93</v>
      </c>
    </row>
    <row r="53" spans="1:4">
      <c r="A53" s="429"/>
      <c r="B53" s="430"/>
      <c r="C53" s="432"/>
      <c r="D53" s="434"/>
    </row>
    <row r="54" spans="1:4">
      <c r="A54" s="429"/>
      <c r="B54" s="430"/>
      <c r="C54" s="432"/>
      <c r="D54" s="434"/>
    </row>
    <row r="55" spans="1:4">
      <c r="A55" s="429"/>
      <c r="B55" s="430"/>
      <c r="C55" s="432"/>
      <c r="D55" s="434"/>
    </row>
    <row r="56" spans="1:4">
      <c r="A56" s="93" t="s">
        <v>1396</v>
      </c>
      <c r="B56" s="46"/>
      <c r="C56" s="25"/>
      <c r="D56" s="136"/>
    </row>
    <row r="57" spans="1:4">
      <c r="A57" s="399" t="s">
        <v>1631</v>
      </c>
      <c r="B57" s="400"/>
      <c r="C57" s="51"/>
      <c r="D57" s="71">
        <v>2820.0000000000005</v>
      </c>
    </row>
    <row r="58" spans="1:4" ht="15.75" thickBot="1">
      <c r="A58" s="399"/>
      <c r="B58" s="400"/>
      <c r="C58" s="97"/>
      <c r="D58" s="76"/>
    </row>
    <row r="59" spans="1:4" ht="15.75" thickBot="1">
      <c r="A59" s="104" t="s">
        <v>1394</v>
      </c>
      <c r="B59" s="98"/>
      <c r="C59" s="98"/>
      <c r="D59" s="68">
        <v>179380.93</v>
      </c>
    </row>
    <row r="60" spans="1:4">
      <c r="A60" s="63"/>
      <c r="B60" s="38"/>
      <c r="C60" s="38"/>
      <c r="D60" s="36"/>
    </row>
    <row r="61" spans="1:4">
      <c r="A61" s="63"/>
      <c r="B61" s="38"/>
      <c r="C61" s="38"/>
      <c r="D61" s="36"/>
    </row>
    <row r="62" spans="1:4" ht="15" customHeight="1">
      <c r="A62" s="410" t="s">
        <v>1497</v>
      </c>
      <c r="B62" s="410"/>
      <c r="C62" s="410"/>
      <c r="D62" s="410"/>
    </row>
    <row r="63" spans="1:4" ht="15.75" thickBot="1">
      <c r="A63" s="129"/>
      <c r="B63" s="129"/>
      <c r="C63" s="129"/>
      <c r="D63" s="129"/>
    </row>
    <row r="64" spans="1:4">
      <c r="A64" s="320" t="s">
        <v>1474</v>
      </c>
      <c r="B64" s="462" t="s">
        <v>566</v>
      </c>
      <c r="C64" s="492"/>
      <c r="D64" s="321">
        <v>9273.1228061054389</v>
      </c>
    </row>
    <row r="65" spans="1:5">
      <c r="A65" s="322" t="s">
        <v>1475</v>
      </c>
      <c r="B65" s="443" t="s">
        <v>567</v>
      </c>
      <c r="C65" s="376"/>
      <c r="D65" s="323">
        <v>74381.41192614552</v>
      </c>
    </row>
    <row r="66" spans="1:5">
      <c r="A66" s="322" t="s">
        <v>1476</v>
      </c>
      <c r="B66" s="443" t="s">
        <v>568</v>
      </c>
      <c r="C66" s="376"/>
      <c r="D66" s="323">
        <v>3477.4210521691202</v>
      </c>
    </row>
    <row r="67" spans="1:5" ht="15.75" thickBot="1">
      <c r="A67" s="322" t="s">
        <v>1606</v>
      </c>
      <c r="B67" s="443" t="s">
        <v>569</v>
      </c>
      <c r="C67" s="376"/>
      <c r="D67" s="323">
        <v>11205.023390590321</v>
      </c>
    </row>
    <row r="68" spans="1:5" ht="15.75" thickBot="1">
      <c r="A68" s="154" t="s">
        <v>1394</v>
      </c>
      <c r="B68" s="98"/>
      <c r="C68" s="98"/>
      <c r="D68" s="68">
        <v>98336.97917501039</v>
      </c>
    </row>
    <row r="69" spans="1:5" ht="15.75" thickBot="1">
      <c r="A69" s="471" t="s">
        <v>1399</v>
      </c>
      <c r="B69" s="472"/>
      <c r="C69" s="96"/>
      <c r="D69" s="149">
        <v>316286.73917501041</v>
      </c>
    </row>
    <row r="70" spans="1:5" ht="15.75" thickBot="1">
      <c r="A70" s="310"/>
      <c r="B70" s="310"/>
      <c r="C70" s="38"/>
      <c r="D70" s="36"/>
    </row>
    <row r="71" spans="1:5">
      <c r="A71" s="306" t="s">
        <v>570</v>
      </c>
      <c r="B71" s="307"/>
      <c r="C71" s="112"/>
      <c r="D71" s="213"/>
    </row>
    <row r="72" spans="1:5">
      <c r="A72" s="470" t="s">
        <v>1764</v>
      </c>
      <c r="B72" s="366"/>
      <c r="C72" s="366"/>
      <c r="D72" s="327">
        <v>41571.440000000002</v>
      </c>
    </row>
    <row r="73" spans="1:5">
      <c r="A73" s="473" t="s">
        <v>571</v>
      </c>
      <c r="B73" s="449"/>
      <c r="C73" s="449"/>
      <c r="D73" s="328">
        <v>11138.28</v>
      </c>
    </row>
    <row r="74" spans="1:5">
      <c r="A74" s="474" t="s">
        <v>572</v>
      </c>
      <c r="B74" s="371"/>
      <c r="C74" s="371"/>
      <c r="D74" s="120">
        <v>1306019.3500000001</v>
      </c>
    </row>
    <row r="75" spans="1:5">
      <c r="A75" s="474" t="s">
        <v>573</v>
      </c>
      <c r="B75" s="371"/>
      <c r="C75" s="371"/>
      <c r="D75" s="120">
        <v>1268652.18</v>
      </c>
      <c r="E75" s="2"/>
    </row>
    <row r="76" spans="1:5">
      <c r="A76" s="411" t="s">
        <v>574</v>
      </c>
      <c r="B76" s="412"/>
      <c r="C76" s="412"/>
      <c r="D76" s="469">
        <v>290573.64</v>
      </c>
    </row>
    <row r="77" spans="1:5">
      <c r="A77" s="411"/>
      <c r="B77" s="412"/>
      <c r="C77" s="412"/>
      <c r="D77" s="469"/>
    </row>
    <row r="78" spans="1:5">
      <c r="A78" s="411" t="s">
        <v>575</v>
      </c>
      <c r="B78" s="412"/>
      <c r="C78" s="412"/>
      <c r="D78" s="469">
        <v>282259.89</v>
      </c>
      <c r="E78" s="2"/>
    </row>
    <row r="79" spans="1:5">
      <c r="A79" s="411"/>
      <c r="B79" s="412"/>
      <c r="C79" s="412"/>
      <c r="D79" s="469"/>
    </row>
    <row r="80" spans="1:5">
      <c r="A80" s="411" t="s">
        <v>576</v>
      </c>
      <c r="B80" s="412"/>
      <c r="C80" s="412"/>
      <c r="D80" s="469">
        <v>316286.74</v>
      </c>
    </row>
    <row r="81" spans="1:5">
      <c r="A81" s="411"/>
      <c r="B81" s="412"/>
      <c r="C81" s="412"/>
      <c r="D81" s="469"/>
    </row>
    <row r="82" spans="1:5">
      <c r="A82" s="329" t="s">
        <v>587</v>
      </c>
      <c r="B82" s="316"/>
      <c r="C82" s="316"/>
      <c r="D82" s="330">
        <v>78938.61</v>
      </c>
      <c r="E82" s="2"/>
    </row>
    <row r="83" spans="1:5" ht="15.75" thickBot="1">
      <c r="A83" s="333" t="s">
        <v>571</v>
      </c>
      <c r="B83" s="334"/>
      <c r="C83" s="334"/>
      <c r="D83" s="335">
        <v>19452.03</v>
      </c>
      <c r="E83" s="2"/>
    </row>
  </sheetData>
  <mergeCells count="39">
    <mergeCell ref="A80:C81"/>
    <mergeCell ref="D80:D81"/>
    <mergeCell ref="A76:C77"/>
    <mergeCell ref="D76:D77"/>
    <mergeCell ref="A78:C79"/>
    <mergeCell ref="D78:D79"/>
    <mergeCell ref="A11:D12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47:B47"/>
    <mergeCell ref="D43:D44"/>
    <mergeCell ref="B64:C64"/>
    <mergeCell ref="B65:C65"/>
    <mergeCell ref="B66:C66"/>
    <mergeCell ref="A51:B51"/>
    <mergeCell ref="A46:B46"/>
    <mergeCell ref="A42:B42"/>
    <mergeCell ref="C43:C44"/>
    <mergeCell ref="A40:B41"/>
    <mergeCell ref="C40:C41"/>
    <mergeCell ref="D40:D41"/>
    <mergeCell ref="A73:C73"/>
    <mergeCell ref="A74:C74"/>
    <mergeCell ref="A75:C75"/>
    <mergeCell ref="A52:B55"/>
    <mergeCell ref="C52:C55"/>
    <mergeCell ref="A62:D62"/>
    <mergeCell ref="A57:B58"/>
    <mergeCell ref="A72:C72"/>
    <mergeCell ref="A69:B69"/>
    <mergeCell ref="D52:D55"/>
    <mergeCell ref="B67:C67"/>
  </mergeCells>
  <phoneticPr fontId="0" type="noConversion"/>
  <pageMargins left="0.49" right="0.16" top="0.78" bottom="1.1499999999999999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6"/>
  <sheetViews>
    <sheetView topLeftCell="A81" zoomScale="80" zoomScaleNormal="80" workbookViewId="0">
      <selection activeCell="D81" sqref="D1:D1048576"/>
    </sheetView>
  </sheetViews>
  <sheetFormatPr defaultRowHeight="15"/>
  <cols>
    <col min="1" max="1" width="12.42578125" customWidth="1"/>
    <col min="2" max="2" width="36.7109375" customWidth="1"/>
    <col min="3" max="3" width="24.85546875" customWidth="1"/>
    <col min="4" max="4" width="21.5703125" customWidth="1"/>
    <col min="5" max="5" width="11.85546875" customWidth="1"/>
    <col min="6" max="6" width="11.42578125" bestFit="1" customWidth="1"/>
    <col min="7" max="7" width="11.140625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 ht="15" customHeight="1">
      <c r="A3" s="393" t="s">
        <v>1405</v>
      </c>
      <c r="B3" s="393"/>
      <c r="C3" s="29"/>
      <c r="D3" s="29"/>
    </row>
    <row r="4" spans="1:4">
      <c r="A4" s="381" t="s">
        <v>1393</v>
      </c>
      <c r="B4" s="381"/>
      <c r="C4" s="29">
        <v>1982</v>
      </c>
      <c r="D4" s="29"/>
    </row>
    <row r="5" spans="1:4" ht="15" customHeight="1">
      <c r="A5" s="381" t="s">
        <v>1390</v>
      </c>
      <c r="B5" s="381"/>
      <c r="C5" s="29">
        <v>61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 ht="15" customHeight="1">
      <c r="A7" s="381" t="s">
        <v>1392</v>
      </c>
      <c r="B7" s="381"/>
      <c r="C7" s="29">
        <v>4</v>
      </c>
      <c r="D7" s="29"/>
    </row>
    <row r="8" spans="1:4" ht="15" customHeight="1">
      <c r="A8" s="381" t="s">
        <v>1397</v>
      </c>
      <c r="B8" s="381"/>
      <c r="C8" s="29">
        <v>2777.1</v>
      </c>
      <c r="D8" s="29"/>
    </row>
    <row r="9" spans="1:4" ht="15" customHeight="1">
      <c r="A9" s="381" t="s">
        <v>1402</v>
      </c>
      <c r="B9" s="381"/>
      <c r="C9" s="29">
        <v>269.7</v>
      </c>
      <c r="D9" s="29"/>
    </row>
    <row r="10" spans="1:4" ht="15" customHeight="1">
      <c r="A10" s="381" t="s">
        <v>1398</v>
      </c>
      <c r="B10" s="381"/>
      <c r="C10" s="29">
        <v>120</v>
      </c>
      <c r="D10" s="29"/>
    </row>
    <row r="11" spans="1:4" ht="15" customHeight="1">
      <c r="A11" s="394" t="s">
        <v>1496</v>
      </c>
      <c r="B11" s="395"/>
      <c r="C11" s="395"/>
      <c r="D11" s="395"/>
    </row>
    <row r="12" spans="1:4" ht="15" customHeight="1">
      <c r="A12" s="394"/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7" t="s">
        <v>1700</v>
      </c>
      <c r="B15" s="40"/>
      <c r="C15" s="40"/>
      <c r="D15" s="133"/>
    </row>
    <row r="16" spans="1:4">
      <c r="A16" s="77" t="s">
        <v>831</v>
      </c>
      <c r="B16" s="40"/>
      <c r="C16" s="40"/>
      <c r="D16" s="133"/>
    </row>
    <row r="17" spans="1:4" s="4" customFormat="1">
      <c r="A17" s="143" t="s">
        <v>832</v>
      </c>
      <c r="B17" s="47" t="s">
        <v>833</v>
      </c>
      <c r="C17" s="47"/>
      <c r="D17" s="95">
        <v>11133.97</v>
      </c>
    </row>
    <row r="18" spans="1:4" s="4" customFormat="1">
      <c r="A18" s="77" t="s">
        <v>1515</v>
      </c>
      <c r="B18" s="38"/>
      <c r="C18" s="38"/>
      <c r="D18" s="76"/>
    </row>
    <row r="19" spans="1:4" s="4" customFormat="1">
      <c r="A19" s="143" t="s">
        <v>1773</v>
      </c>
      <c r="B19" s="47" t="s">
        <v>1058</v>
      </c>
      <c r="C19" s="47"/>
      <c r="D19" s="95">
        <v>3455.97</v>
      </c>
    </row>
    <row r="20" spans="1:4" s="4" customFormat="1">
      <c r="A20" s="126" t="s">
        <v>1833</v>
      </c>
      <c r="B20" s="45" t="s">
        <v>1059</v>
      </c>
      <c r="C20" s="45"/>
      <c r="D20" s="146">
        <v>448.05</v>
      </c>
    </row>
    <row r="21" spans="1:4">
      <c r="A21" s="75" t="s">
        <v>1486</v>
      </c>
      <c r="B21" s="38"/>
      <c r="C21" s="38"/>
      <c r="D21" s="76"/>
    </row>
    <row r="22" spans="1:4">
      <c r="A22" s="77" t="s">
        <v>1487</v>
      </c>
      <c r="B22" s="38"/>
      <c r="C22" s="38"/>
      <c r="D22" s="76"/>
    </row>
    <row r="23" spans="1:4">
      <c r="A23" s="78" t="s">
        <v>1770</v>
      </c>
      <c r="B23" s="38" t="s">
        <v>2027</v>
      </c>
      <c r="C23" s="38"/>
      <c r="D23" s="76"/>
    </row>
    <row r="24" spans="1:4">
      <c r="A24" s="143"/>
      <c r="B24" s="47" t="s">
        <v>2026</v>
      </c>
      <c r="C24" s="47"/>
      <c r="D24" s="95">
        <v>2033.41</v>
      </c>
    </row>
    <row r="25" spans="1:4">
      <c r="A25" s="143" t="s">
        <v>1770</v>
      </c>
      <c r="B25" s="47" t="s">
        <v>316</v>
      </c>
      <c r="C25" s="47"/>
      <c r="D25" s="170">
        <v>62363</v>
      </c>
    </row>
    <row r="26" spans="1:4">
      <c r="A26" s="77" t="s">
        <v>1488</v>
      </c>
      <c r="B26" s="38"/>
      <c r="C26" s="38"/>
      <c r="D26" s="76"/>
    </row>
    <row r="27" spans="1:4" s="4" customFormat="1">
      <c r="A27" s="78" t="s">
        <v>1770</v>
      </c>
      <c r="B27" s="38" t="s">
        <v>480</v>
      </c>
      <c r="C27" s="38"/>
      <c r="D27" s="76"/>
    </row>
    <row r="28" spans="1:4" s="4" customFormat="1">
      <c r="A28" s="78"/>
      <c r="B28" s="38" t="s">
        <v>481</v>
      </c>
      <c r="C28" s="38"/>
      <c r="D28" s="76"/>
    </row>
    <row r="29" spans="1:4" s="4" customFormat="1">
      <c r="A29" s="143"/>
      <c r="B29" s="47" t="s">
        <v>482</v>
      </c>
      <c r="C29" s="47"/>
      <c r="D29" s="95">
        <v>2453.5100000000002</v>
      </c>
    </row>
    <row r="30" spans="1:4">
      <c r="A30" s="77" t="s">
        <v>1489</v>
      </c>
      <c r="B30" s="38"/>
      <c r="C30" s="38"/>
      <c r="D30" s="76"/>
    </row>
    <row r="31" spans="1:4" s="4" customFormat="1">
      <c r="A31" s="78" t="s">
        <v>1770</v>
      </c>
      <c r="B31" s="38" t="s">
        <v>485</v>
      </c>
      <c r="C31" s="38"/>
      <c r="D31" s="76"/>
    </row>
    <row r="32" spans="1:4" s="4" customFormat="1">
      <c r="A32" s="78"/>
      <c r="B32" s="38" t="s">
        <v>483</v>
      </c>
      <c r="C32" s="38"/>
      <c r="D32" s="71">
        <v>9966.0499999999993</v>
      </c>
    </row>
    <row r="33" spans="1:4" s="4" customFormat="1">
      <c r="A33" s="143"/>
      <c r="B33" s="47" t="s">
        <v>484</v>
      </c>
      <c r="C33" s="47"/>
      <c r="D33" s="95"/>
    </row>
    <row r="34" spans="1:4">
      <c r="A34" s="77" t="s">
        <v>1490</v>
      </c>
      <c r="B34" s="38"/>
      <c r="C34" s="38"/>
      <c r="D34" s="76"/>
    </row>
    <row r="35" spans="1:4">
      <c r="A35" s="78" t="s">
        <v>1794</v>
      </c>
      <c r="B35" s="38" t="s">
        <v>1795</v>
      </c>
      <c r="C35" s="38"/>
      <c r="D35" s="76"/>
    </row>
    <row r="36" spans="1:4">
      <c r="A36" s="78"/>
      <c r="B36" s="38" t="s">
        <v>1796</v>
      </c>
      <c r="C36" s="38"/>
      <c r="D36" s="76"/>
    </row>
    <row r="37" spans="1:4">
      <c r="A37" s="143"/>
      <c r="B37" s="47" t="s">
        <v>1797</v>
      </c>
      <c r="C37" s="47"/>
      <c r="D37" s="95">
        <v>3992.05</v>
      </c>
    </row>
    <row r="38" spans="1:4">
      <c r="A38" s="77" t="s">
        <v>1491</v>
      </c>
      <c r="B38" s="38"/>
      <c r="C38" s="38"/>
      <c r="D38" s="76"/>
    </row>
    <row r="39" spans="1:4">
      <c r="A39" s="143" t="s">
        <v>1770</v>
      </c>
      <c r="B39" s="47" t="s">
        <v>834</v>
      </c>
      <c r="C39" s="47"/>
      <c r="D39" s="95">
        <v>859.62</v>
      </c>
    </row>
    <row r="40" spans="1:4">
      <c r="A40" s="77" t="s">
        <v>1557</v>
      </c>
      <c r="B40" s="38"/>
      <c r="C40" s="38"/>
      <c r="D40" s="76"/>
    </row>
    <row r="41" spans="1:4">
      <c r="A41" s="78" t="s">
        <v>486</v>
      </c>
      <c r="B41" s="38"/>
      <c r="C41" s="38"/>
      <c r="D41" s="76"/>
    </row>
    <row r="42" spans="1:4">
      <c r="A42" s="78"/>
      <c r="B42" s="38" t="s">
        <v>487</v>
      </c>
      <c r="C42" s="38"/>
      <c r="D42" s="76"/>
    </row>
    <row r="43" spans="1:4">
      <c r="A43" s="78"/>
      <c r="B43" s="38" t="s">
        <v>488</v>
      </c>
      <c r="C43" s="38"/>
      <c r="D43" s="76">
        <v>1462.47</v>
      </c>
    </row>
    <row r="44" spans="1:4">
      <c r="A44" s="151" t="s">
        <v>630</v>
      </c>
      <c r="B44" s="46"/>
      <c r="C44" s="46"/>
      <c r="D44" s="136"/>
    </row>
    <row r="45" spans="1:4">
      <c r="A45" s="75" t="s">
        <v>1687</v>
      </c>
      <c r="B45" s="38"/>
      <c r="C45" s="38"/>
      <c r="D45" s="76"/>
    </row>
    <row r="46" spans="1:4">
      <c r="A46" s="78" t="s">
        <v>1657</v>
      </c>
      <c r="B46" s="38"/>
      <c r="C46" s="38"/>
      <c r="D46" s="76"/>
    </row>
    <row r="47" spans="1:4">
      <c r="A47" s="78" t="s">
        <v>1654</v>
      </c>
      <c r="B47" s="38"/>
      <c r="C47" s="38"/>
      <c r="D47" s="76"/>
    </row>
    <row r="48" spans="1:4">
      <c r="A48" s="78" t="s">
        <v>1060</v>
      </c>
      <c r="B48" s="38"/>
      <c r="C48" s="38"/>
      <c r="D48" s="76"/>
    </row>
    <row r="49" spans="1:4">
      <c r="A49" s="78" t="s">
        <v>1053</v>
      </c>
      <c r="B49" s="38"/>
      <c r="C49" s="38"/>
      <c r="D49" s="76">
        <v>16865.669999999998</v>
      </c>
    </row>
    <row r="50" spans="1:4">
      <c r="A50" s="78" t="s">
        <v>1661</v>
      </c>
      <c r="B50" s="38"/>
      <c r="C50" s="38"/>
      <c r="D50" s="76">
        <v>3339.93</v>
      </c>
    </row>
    <row r="51" spans="1:4">
      <c r="A51" s="78" t="s">
        <v>1684</v>
      </c>
      <c r="B51" s="38"/>
      <c r="C51" s="38"/>
      <c r="D51" s="76"/>
    </row>
    <row r="52" spans="1:4" ht="15.75" thickBot="1">
      <c r="A52" s="78" t="s">
        <v>1664</v>
      </c>
      <c r="B52" s="38"/>
      <c r="C52" s="38"/>
      <c r="D52" s="76">
        <v>14950.65</v>
      </c>
    </row>
    <row r="53" spans="1:4" ht="15.75" thickBot="1">
      <c r="A53" s="79" t="s">
        <v>1394</v>
      </c>
      <c r="B53" s="80"/>
      <c r="C53" s="80"/>
      <c r="D53" s="81">
        <v>133324.34999999998</v>
      </c>
    </row>
    <row r="54" spans="1:4">
      <c r="A54" s="72" t="s">
        <v>1492</v>
      </c>
      <c r="B54" s="73"/>
      <c r="C54" s="82"/>
      <c r="D54" s="83"/>
    </row>
    <row r="55" spans="1:4">
      <c r="A55" s="77" t="s">
        <v>1509</v>
      </c>
      <c r="B55" s="40"/>
      <c r="C55" s="62"/>
      <c r="D55" s="106">
        <v>92979.12</v>
      </c>
    </row>
    <row r="56" spans="1:4">
      <c r="A56" s="77" t="s">
        <v>1396</v>
      </c>
      <c r="B56" s="38"/>
      <c r="C56" s="51"/>
      <c r="D56" s="84"/>
    </row>
    <row r="57" spans="1:4">
      <c r="A57" s="143" t="s">
        <v>1607</v>
      </c>
      <c r="B57" s="47"/>
      <c r="C57" s="23" t="s">
        <v>631</v>
      </c>
      <c r="D57" s="87"/>
    </row>
    <row r="58" spans="1:4">
      <c r="A58" s="126" t="s">
        <v>1609</v>
      </c>
      <c r="B58" s="45"/>
      <c r="C58" s="20" t="s">
        <v>1769</v>
      </c>
      <c r="D58" s="197"/>
    </row>
    <row r="59" spans="1:4">
      <c r="A59" s="188" t="s">
        <v>1722</v>
      </c>
      <c r="B59" s="46"/>
      <c r="C59" s="22" t="s">
        <v>1602</v>
      </c>
      <c r="D59" s="122"/>
    </row>
    <row r="60" spans="1:4" s="4" customFormat="1">
      <c r="A60" s="88" t="s">
        <v>1610</v>
      </c>
      <c r="B60" s="58"/>
      <c r="C60" s="153" t="s">
        <v>1387</v>
      </c>
      <c r="D60" s="131"/>
    </row>
    <row r="61" spans="1:4" s="4" customFormat="1">
      <c r="A61" s="413" t="s">
        <v>1611</v>
      </c>
      <c r="B61" s="497"/>
      <c r="C61" s="384" t="s">
        <v>1386</v>
      </c>
      <c r="D61" s="495"/>
    </row>
    <row r="62" spans="1:4" s="4" customFormat="1">
      <c r="A62" s="415"/>
      <c r="B62" s="442"/>
      <c r="C62" s="385"/>
      <c r="D62" s="496"/>
    </row>
    <row r="63" spans="1:4" s="4" customFormat="1">
      <c r="A63" s="386" t="s">
        <v>1613</v>
      </c>
      <c r="B63" s="387"/>
      <c r="C63" s="128" t="s">
        <v>1386</v>
      </c>
      <c r="D63" s="131"/>
    </row>
    <row r="64" spans="1:4" s="4" customFormat="1">
      <c r="A64" s="88" t="s">
        <v>1614</v>
      </c>
      <c r="B64" s="53"/>
      <c r="C64" s="390" t="s">
        <v>1387</v>
      </c>
      <c r="D64" s="495"/>
    </row>
    <row r="65" spans="1:4" s="4" customFormat="1">
      <c r="A65" s="89" t="s">
        <v>1615</v>
      </c>
      <c r="B65" s="54"/>
      <c r="C65" s="391"/>
      <c r="D65" s="496"/>
    </row>
    <row r="66" spans="1:4">
      <c r="A66" s="91" t="s">
        <v>1500</v>
      </c>
      <c r="B66" s="57"/>
      <c r="C66" s="59" t="s">
        <v>1600</v>
      </c>
      <c r="D66" s="119">
        <v>29659.439999999999</v>
      </c>
    </row>
    <row r="67" spans="1:4">
      <c r="A67" s="374" t="s">
        <v>1501</v>
      </c>
      <c r="B67" s="403"/>
      <c r="C67" s="59" t="s">
        <v>1358</v>
      </c>
      <c r="D67" s="120">
        <v>3506.6</v>
      </c>
    </row>
    <row r="68" spans="1:4">
      <c r="A68" s="92" t="s">
        <v>1527</v>
      </c>
      <c r="B68" s="48"/>
      <c r="C68" s="177" t="s">
        <v>632</v>
      </c>
      <c r="D68" s="125">
        <v>1690.4299999999998</v>
      </c>
    </row>
    <row r="69" spans="1:4">
      <c r="A69" s="374" t="s">
        <v>1528</v>
      </c>
      <c r="B69" s="403"/>
      <c r="C69" s="59" t="s">
        <v>1600</v>
      </c>
      <c r="D69" s="119">
        <v>29659.439999999999</v>
      </c>
    </row>
    <row r="70" spans="1:4">
      <c r="A70" s="91" t="s">
        <v>1504</v>
      </c>
      <c r="B70" s="57"/>
      <c r="C70" s="59" t="s">
        <v>1450</v>
      </c>
      <c r="D70" s="120">
        <v>1152.0999999999999</v>
      </c>
    </row>
    <row r="71" spans="1:4">
      <c r="A71" s="91" t="s">
        <v>1545</v>
      </c>
      <c r="B71" s="57"/>
      <c r="C71" s="59" t="s">
        <v>1385</v>
      </c>
      <c r="D71" s="119">
        <v>3665.76</v>
      </c>
    </row>
    <row r="72" spans="1:4">
      <c r="A72" s="498" t="s">
        <v>1644</v>
      </c>
      <c r="B72" s="447"/>
      <c r="C72" s="59" t="s">
        <v>1912</v>
      </c>
      <c r="D72" s="118">
        <v>4624.6400000000003</v>
      </c>
    </row>
    <row r="73" spans="1:4">
      <c r="A73" s="498" t="s">
        <v>179</v>
      </c>
      <c r="B73" s="447"/>
      <c r="C73" s="175" t="s">
        <v>1827</v>
      </c>
      <c r="D73" s="132">
        <v>2134.04</v>
      </c>
    </row>
    <row r="74" spans="1:4">
      <c r="A74" s="428" t="s">
        <v>2005</v>
      </c>
      <c r="B74" s="362"/>
      <c r="C74" s="431" t="s">
        <v>1997</v>
      </c>
      <c r="D74" s="433">
        <v>17988.98</v>
      </c>
    </row>
    <row r="75" spans="1:4">
      <c r="A75" s="429"/>
      <c r="B75" s="430"/>
      <c r="C75" s="432"/>
      <c r="D75" s="434"/>
    </row>
    <row r="76" spans="1:4">
      <c r="A76" s="429"/>
      <c r="B76" s="430"/>
      <c r="C76" s="432"/>
      <c r="D76" s="434"/>
    </row>
    <row r="77" spans="1:4">
      <c r="A77" s="429"/>
      <c r="B77" s="430"/>
      <c r="C77" s="432"/>
      <c r="D77" s="434"/>
    </row>
    <row r="78" spans="1:4">
      <c r="A78" s="374" t="s">
        <v>1506</v>
      </c>
      <c r="B78" s="403"/>
      <c r="C78" s="59" t="s">
        <v>1388</v>
      </c>
      <c r="D78" s="120">
        <v>32991.96</v>
      </c>
    </row>
    <row r="79" spans="1:4">
      <c r="A79" s="93" t="s">
        <v>1396</v>
      </c>
      <c r="B79" s="46"/>
      <c r="C79" s="25"/>
      <c r="D79" s="94"/>
    </row>
    <row r="80" spans="1:4" ht="15" customHeight="1">
      <c r="A80" s="399" t="s">
        <v>1631</v>
      </c>
      <c r="B80" s="400"/>
      <c r="C80" s="51"/>
      <c r="D80" s="71">
        <v>12175.34</v>
      </c>
    </row>
    <row r="81" spans="1:5" ht="15.75" thickBot="1">
      <c r="A81" s="399"/>
      <c r="B81" s="400"/>
      <c r="C81" s="97"/>
      <c r="D81" s="76"/>
    </row>
    <row r="82" spans="1:5" ht="15.75" thickBot="1">
      <c r="A82" s="104" t="s">
        <v>1394</v>
      </c>
      <c r="B82" s="98"/>
      <c r="C82" s="98"/>
      <c r="D82" s="81">
        <v>220052.51000000004</v>
      </c>
    </row>
    <row r="83" spans="1:5">
      <c r="A83" s="63"/>
      <c r="B83" s="38"/>
      <c r="C83" s="38"/>
      <c r="D83" s="36"/>
    </row>
    <row r="84" spans="1:5" ht="15" customHeight="1">
      <c r="A84" s="410" t="s">
        <v>1497</v>
      </c>
      <c r="B84" s="410"/>
      <c r="C84" s="410"/>
      <c r="D84" s="410"/>
    </row>
    <row r="85" spans="1:5" ht="15.75" thickBot="1">
      <c r="A85" s="129"/>
      <c r="B85" s="129"/>
      <c r="C85" s="129"/>
      <c r="D85" s="129"/>
    </row>
    <row r="86" spans="1:5">
      <c r="A86" s="320" t="s">
        <v>1474</v>
      </c>
      <c r="B86" s="462" t="s">
        <v>566</v>
      </c>
      <c r="C86" s="492"/>
      <c r="D86" s="321">
        <v>12831.285174307632</v>
      </c>
    </row>
    <row r="87" spans="1:5">
      <c r="A87" s="322" t="s">
        <v>1475</v>
      </c>
      <c r="B87" s="443" t="s">
        <v>567</v>
      </c>
      <c r="C87" s="376"/>
      <c r="D87" s="323">
        <v>102922.08224220164</v>
      </c>
    </row>
    <row r="88" spans="1:5">
      <c r="A88" s="322" t="s">
        <v>1476</v>
      </c>
      <c r="B88" s="443" t="s">
        <v>568</v>
      </c>
      <c r="C88" s="376"/>
      <c r="D88" s="323">
        <v>4811.7319401987361</v>
      </c>
    </row>
    <row r="89" spans="1:5" ht="15.75" thickBot="1">
      <c r="A89" s="322" t="s">
        <v>1606</v>
      </c>
      <c r="B89" s="443" t="s">
        <v>569</v>
      </c>
      <c r="C89" s="376"/>
      <c r="D89" s="323">
        <v>15504.469585455094</v>
      </c>
    </row>
    <row r="90" spans="1:5" ht="15.75" thickBot="1">
      <c r="A90" s="154" t="s">
        <v>1394</v>
      </c>
      <c r="B90" s="98"/>
      <c r="C90" s="98"/>
      <c r="D90" s="105">
        <v>136069.56894216308</v>
      </c>
    </row>
    <row r="91" spans="1:5">
      <c r="A91" s="421" t="s">
        <v>1399</v>
      </c>
      <c r="B91" s="422"/>
      <c r="C91" s="45"/>
      <c r="D91" s="32">
        <v>489446.42894216307</v>
      </c>
    </row>
    <row r="92" spans="1:5" ht="15.75" thickBot="1">
      <c r="A92" s="311"/>
      <c r="B92" s="309"/>
      <c r="C92" s="46"/>
      <c r="D92" s="312"/>
    </row>
    <row r="93" spans="1:5">
      <c r="A93" s="306" t="s">
        <v>570</v>
      </c>
      <c r="B93" s="307"/>
      <c r="C93" s="112"/>
      <c r="D93" s="213"/>
    </row>
    <row r="94" spans="1:5">
      <c r="A94" s="470" t="s">
        <v>1764</v>
      </c>
      <c r="B94" s="366"/>
      <c r="C94" s="366"/>
      <c r="D94" s="327">
        <v>67419.350000000006</v>
      </c>
    </row>
    <row r="95" spans="1:5">
      <c r="A95" s="473" t="s">
        <v>571</v>
      </c>
      <c r="B95" s="449"/>
      <c r="C95" s="449"/>
      <c r="D95" s="328">
        <v>14822.89</v>
      </c>
    </row>
    <row r="96" spans="1:5">
      <c r="A96" s="474" t="s">
        <v>572</v>
      </c>
      <c r="B96" s="371"/>
      <c r="C96" s="371"/>
      <c r="D96" s="120">
        <v>2145984.02</v>
      </c>
      <c r="E96" s="2"/>
    </row>
    <row r="97" spans="1:5">
      <c r="A97" s="474" t="s">
        <v>573</v>
      </c>
      <c r="B97" s="371"/>
      <c r="C97" s="371"/>
      <c r="D97" s="120">
        <v>2112345.69</v>
      </c>
      <c r="E97" s="2"/>
    </row>
    <row r="98" spans="1:5">
      <c r="A98" s="411" t="s">
        <v>574</v>
      </c>
      <c r="B98" s="412"/>
      <c r="C98" s="412"/>
      <c r="D98" s="469">
        <v>402068.7</v>
      </c>
    </row>
    <row r="99" spans="1:5">
      <c r="A99" s="411"/>
      <c r="B99" s="412"/>
      <c r="C99" s="412"/>
      <c r="D99" s="469"/>
    </row>
    <row r="100" spans="1:5">
      <c r="A100" s="411" t="s">
        <v>575</v>
      </c>
      <c r="B100" s="412"/>
      <c r="C100" s="412"/>
      <c r="D100" s="469">
        <v>395766.27</v>
      </c>
      <c r="E100" s="2"/>
    </row>
    <row r="101" spans="1:5">
      <c r="A101" s="411"/>
      <c r="B101" s="412"/>
      <c r="C101" s="412"/>
      <c r="D101" s="469"/>
    </row>
    <row r="102" spans="1:5">
      <c r="A102" s="411" t="s">
        <v>576</v>
      </c>
      <c r="B102" s="412"/>
      <c r="C102" s="412"/>
      <c r="D102" s="469">
        <v>136069.57</v>
      </c>
    </row>
    <row r="103" spans="1:5">
      <c r="A103" s="411"/>
      <c r="B103" s="412"/>
      <c r="C103" s="412"/>
      <c r="D103" s="469"/>
    </row>
    <row r="104" spans="1:5">
      <c r="A104" s="329" t="s">
        <v>587</v>
      </c>
      <c r="B104" s="316"/>
      <c r="C104" s="316"/>
      <c r="D104" s="330">
        <v>101057.68</v>
      </c>
      <c r="E104" s="2"/>
    </row>
    <row r="105" spans="1:5" ht="15.75" thickBot="1">
      <c r="A105" s="333" t="s">
        <v>571</v>
      </c>
      <c r="B105" s="334"/>
      <c r="C105" s="334"/>
      <c r="D105" s="335">
        <v>21125.32</v>
      </c>
      <c r="E105" s="2"/>
    </row>
    <row r="106" spans="1:5">
      <c r="A106" s="28"/>
      <c r="B106" s="28"/>
      <c r="C106" s="28"/>
      <c r="D106" s="28"/>
    </row>
  </sheetData>
  <mergeCells count="41">
    <mergeCell ref="A6:B6"/>
    <mergeCell ref="A61:B62"/>
    <mergeCell ref="C61:C62"/>
    <mergeCell ref="A63:B63"/>
    <mergeCell ref="A1:D1"/>
    <mergeCell ref="A3:B3"/>
    <mergeCell ref="A4:B4"/>
    <mergeCell ref="A5:B5"/>
    <mergeCell ref="A7:B7"/>
    <mergeCell ref="A8:B8"/>
    <mergeCell ref="D61:D62"/>
    <mergeCell ref="A11:D13"/>
    <mergeCell ref="A9:B9"/>
    <mergeCell ref="A10:B10"/>
    <mergeCell ref="D74:D77"/>
    <mergeCell ref="A73:B73"/>
    <mergeCell ref="D64:D65"/>
    <mergeCell ref="A69:B69"/>
    <mergeCell ref="A67:B67"/>
    <mergeCell ref="A80:B81"/>
    <mergeCell ref="A78:B78"/>
    <mergeCell ref="C64:C65"/>
    <mergeCell ref="A72:B72"/>
    <mergeCell ref="A102:C103"/>
    <mergeCell ref="A74:B77"/>
    <mergeCell ref="C74:C77"/>
    <mergeCell ref="D102:D103"/>
    <mergeCell ref="A98:C99"/>
    <mergeCell ref="D98:D99"/>
    <mergeCell ref="A84:D84"/>
    <mergeCell ref="B88:C88"/>
    <mergeCell ref="B89:C89"/>
    <mergeCell ref="A94:C94"/>
    <mergeCell ref="B86:C86"/>
    <mergeCell ref="B87:C87"/>
    <mergeCell ref="A91:B91"/>
    <mergeCell ref="A95:C95"/>
    <mergeCell ref="A96:C96"/>
    <mergeCell ref="A97:C97"/>
    <mergeCell ref="A100:C101"/>
    <mergeCell ref="D100:D101"/>
  </mergeCells>
  <phoneticPr fontId="0" type="noConversion"/>
  <pageMargins left="0.38" right="0.33" top="0.54" bottom="0.2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topLeftCell="A61" zoomScale="87" zoomScaleNormal="87" workbookViewId="0">
      <selection activeCell="D96" sqref="D96"/>
    </sheetView>
  </sheetViews>
  <sheetFormatPr defaultRowHeight="12.75"/>
  <cols>
    <col min="1" max="1" width="10" style="28" customWidth="1"/>
    <col min="2" max="2" width="37" style="28" customWidth="1"/>
    <col min="3" max="3" width="28.42578125" style="28" customWidth="1"/>
    <col min="4" max="4" width="19" style="28" customWidth="1"/>
    <col min="5" max="5" width="9.5703125" style="27" bestFit="1" customWidth="1"/>
    <col min="6" max="6" width="10.5703125" style="28" bestFit="1" customWidth="1"/>
    <col min="7" max="8" width="10.42578125" style="28" bestFit="1" customWidth="1"/>
    <col min="9" max="9" width="9.5703125" style="28" bestFit="1" customWidth="1"/>
    <col min="10" max="16384" width="9.140625" style="28"/>
  </cols>
  <sheetData>
    <row r="1" spans="1:5" ht="15" customHeight="1">
      <c r="A1" s="392" t="s">
        <v>1763</v>
      </c>
      <c r="B1" s="392"/>
      <c r="C1" s="392"/>
      <c r="D1" s="392"/>
    </row>
    <row r="2" spans="1:5">
      <c r="A2" s="29"/>
      <c r="B2" s="29"/>
      <c r="C2" s="29"/>
      <c r="D2" s="29"/>
    </row>
    <row r="3" spans="1:5">
      <c r="A3" s="393" t="s">
        <v>1389</v>
      </c>
      <c r="B3" s="393"/>
      <c r="C3" s="29"/>
      <c r="D3" s="29"/>
    </row>
    <row r="4" spans="1:5">
      <c r="A4" s="381" t="s">
        <v>1393</v>
      </c>
      <c r="B4" s="381"/>
      <c r="C4" s="29">
        <v>1964</v>
      </c>
      <c r="D4" s="29"/>
    </row>
    <row r="5" spans="1:5">
      <c r="A5" s="381" t="s">
        <v>1390</v>
      </c>
      <c r="B5" s="381"/>
      <c r="C5" s="29">
        <v>64</v>
      </c>
      <c r="D5" s="29"/>
    </row>
    <row r="6" spans="1:5">
      <c r="A6" s="381" t="s">
        <v>1391</v>
      </c>
      <c r="B6" s="381"/>
      <c r="C6" s="29">
        <v>5</v>
      </c>
      <c r="D6" s="29"/>
    </row>
    <row r="7" spans="1:5">
      <c r="A7" s="381" t="s">
        <v>1392</v>
      </c>
      <c r="B7" s="381"/>
      <c r="C7" s="29">
        <v>4</v>
      </c>
      <c r="D7" s="29"/>
    </row>
    <row r="8" spans="1:5">
      <c r="A8" s="381" t="s">
        <v>1397</v>
      </c>
      <c r="B8" s="381"/>
      <c r="C8" s="29">
        <v>2543.1</v>
      </c>
      <c r="D8" s="29"/>
    </row>
    <row r="9" spans="1:5">
      <c r="A9" s="381" t="s">
        <v>1402</v>
      </c>
      <c r="B9" s="381"/>
      <c r="C9" s="29">
        <v>288.3</v>
      </c>
      <c r="D9" s="29"/>
    </row>
    <row r="10" spans="1:5">
      <c r="A10" s="381" t="s">
        <v>1398</v>
      </c>
      <c r="B10" s="381"/>
      <c r="C10" s="29">
        <v>92</v>
      </c>
      <c r="D10" s="29"/>
    </row>
    <row r="11" spans="1:5" s="33" customFormat="1">
      <c r="D11" s="34"/>
      <c r="E11" s="35"/>
    </row>
    <row r="12" spans="1:5">
      <c r="A12" s="394" t="s">
        <v>1496</v>
      </c>
      <c r="B12" s="395"/>
      <c r="C12" s="395"/>
      <c r="D12" s="395"/>
    </row>
    <row r="13" spans="1:5" ht="13.5" thickBot="1">
      <c r="A13" s="395"/>
      <c r="B13" s="395"/>
      <c r="C13" s="395"/>
      <c r="D13" s="395"/>
    </row>
    <row r="14" spans="1:5" s="33" customFormat="1">
      <c r="A14" s="72" t="s">
        <v>1498</v>
      </c>
      <c r="B14" s="73"/>
      <c r="C14" s="73"/>
      <c r="D14" s="74"/>
      <c r="E14" s="35"/>
    </row>
    <row r="15" spans="1:5">
      <c r="A15" s="75" t="s">
        <v>1577</v>
      </c>
      <c r="B15" s="38"/>
      <c r="C15" s="38"/>
      <c r="D15" s="76"/>
    </row>
    <row r="16" spans="1:5">
      <c r="A16" s="77" t="s">
        <v>1737</v>
      </c>
      <c r="B16" s="38"/>
      <c r="C16" s="38"/>
      <c r="D16" s="76"/>
    </row>
    <row r="17" spans="1:4">
      <c r="A17" s="78" t="s">
        <v>1794</v>
      </c>
      <c r="B17" s="38" t="s">
        <v>1893</v>
      </c>
      <c r="C17" s="38"/>
      <c r="D17" s="76"/>
    </row>
    <row r="18" spans="1:4">
      <c r="A18" s="78"/>
      <c r="B18" s="38" t="s">
        <v>1891</v>
      </c>
      <c r="C18" s="38"/>
      <c r="D18" s="76"/>
    </row>
    <row r="19" spans="1:4">
      <c r="A19" s="143"/>
      <c r="B19" s="47" t="s">
        <v>1892</v>
      </c>
      <c r="C19" s="47"/>
      <c r="D19" s="95">
        <v>556.16</v>
      </c>
    </row>
    <row r="20" spans="1:4">
      <c r="A20" s="77" t="s">
        <v>1645</v>
      </c>
      <c r="B20" s="38"/>
      <c r="C20" s="38"/>
      <c r="D20" s="76"/>
    </row>
    <row r="21" spans="1:4">
      <c r="A21" s="78" t="s">
        <v>1766</v>
      </c>
      <c r="B21" s="38"/>
      <c r="C21" s="38"/>
      <c r="D21" s="76"/>
    </row>
    <row r="22" spans="1:4">
      <c r="A22" s="78"/>
      <c r="B22" s="38" t="s">
        <v>1767</v>
      </c>
      <c r="C22" s="38"/>
      <c r="D22" s="76"/>
    </row>
    <row r="23" spans="1:4">
      <c r="A23" s="143"/>
      <c r="B23" s="47" t="s">
        <v>1768</v>
      </c>
      <c r="C23" s="47"/>
      <c r="D23" s="170">
        <v>3883.9</v>
      </c>
    </row>
    <row r="24" spans="1:4">
      <c r="A24" s="78" t="s">
        <v>1770</v>
      </c>
      <c r="B24" s="38" t="s">
        <v>1882</v>
      </c>
      <c r="C24" s="38"/>
      <c r="D24" s="76"/>
    </row>
    <row r="25" spans="1:4">
      <c r="A25" s="78"/>
      <c r="B25" s="38" t="s">
        <v>1883</v>
      </c>
      <c r="C25" s="38"/>
      <c r="D25" s="76"/>
    </row>
    <row r="26" spans="1:4">
      <c r="A26" s="78"/>
      <c r="B26" s="38" t="s">
        <v>1884</v>
      </c>
      <c r="C26" s="38"/>
      <c r="D26" s="76"/>
    </row>
    <row r="27" spans="1:4">
      <c r="A27" s="143"/>
      <c r="B27" s="47" t="s">
        <v>1885</v>
      </c>
      <c r="C27" s="47"/>
      <c r="D27" s="95">
        <v>5565.12</v>
      </c>
    </row>
    <row r="28" spans="1:4">
      <c r="A28" s="78" t="s">
        <v>1845</v>
      </c>
      <c r="B28" s="38" t="s">
        <v>1886</v>
      </c>
      <c r="C28" s="38"/>
      <c r="D28" s="76"/>
    </row>
    <row r="29" spans="1:4">
      <c r="A29" s="78"/>
      <c r="B29" s="38" t="s">
        <v>1887</v>
      </c>
      <c r="C29" s="38"/>
      <c r="D29" s="76"/>
    </row>
    <row r="30" spans="1:4">
      <c r="A30" s="78"/>
      <c r="B30" s="38" t="s">
        <v>1888</v>
      </c>
      <c r="C30" s="38"/>
      <c r="D30" s="76"/>
    </row>
    <row r="31" spans="1:4">
      <c r="A31" s="78"/>
      <c r="B31" s="38" t="s">
        <v>1889</v>
      </c>
      <c r="C31" s="38"/>
      <c r="D31" s="76"/>
    </row>
    <row r="32" spans="1:4">
      <c r="A32" s="143"/>
      <c r="B32" s="47" t="s">
        <v>1890</v>
      </c>
      <c r="C32" s="47"/>
      <c r="D32" s="95">
        <v>6188.03</v>
      </c>
    </row>
    <row r="33" spans="1:4">
      <c r="A33" s="93" t="s">
        <v>878</v>
      </c>
      <c r="B33" s="46"/>
      <c r="C33" s="46"/>
      <c r="D33" s="136"/>
    </row>
    <row r="34" spans="1:4">
      <c r="A34" s="143" t="s">
        <v>1770</v>
      </c>
      <c r="B34" s="47" t="s">
        <v>879</v>
      </c>
      <c r="C34" s="47"/>
      <c r="D34" s="95">
        <v>1032.1500000000001</v>
      </c>
    </row>
    <row r="35" spans="1:4">
      <c r="A35" s="77" t="s">
        <v>125</v>
      </c>
      <c r="B35" s="38"/>
      <c r="C35" s="38"/>
      <c r="D35" s="76"/>
    </row>
    <row r="36" spans="1:4">
      <c r="A36" s="78" t="s">
        <v>1770</v>
      </c>
      <c r="B36" s="38" t="s">
        <v>126</v>
      </c>
      <c r="C36" s="38"/>
      <c r="D36" s="76"/>
    </row>
    <row r="37" spans="1:4">
      <c r="A37" s="143"/>
      <c r="B37" s="47" t="s">
        <v>127</v>
      </c>
      <c r="C37" s="47"/>
      <c r="D37" s="170">
        <v>999.51</v>
      </c>
    </row>
    <row r="38" spans="1:4">
      <c r="A38" s="77" t="s">
        <v>279</v>
      </c>
      <c r="B38" s="38"/>
      <c r="C38" s="38"/>
      <c r="D38" s="76"/>
    </row>
    <row r="39" spans="1:4">
      <c r="A39" s="78" t="s">
        <v>717</v>
      </c>
      <c r="B39" s="38" t="s">
        <v>280</v>
      </c>
      <c r="C39" s="38"/>
      <c r="D39" s="76"/>
    </row>
    <row r="40" spans="1:4">
      <c r="A40" s="143"/>
      <c r="B40" s="47" t="s">
        <v>281</v>
      </c>
      <c r="C40" s="47"/>
      <c r="D40" s="170">
        <v>4157</v>
      </c>
    </row>
    <row r="41" spans="1:4">
      <c r="A41" s="75" t="s">
        <v>1652</v>
      </c>
      <c r="B41" s="38"/>
      <c r="C41" s="38"/>
      <c r="D41" s="76"/>
    </row>
    <row r="42" spans="1:4">
      <c r="A42" s="114" t="s">
        <v>1650</v>
      </c>
      <c r="B42" s="38"/>
      <c r="C42" s="38"/>
      <c r="D42" s="76"/>
    </row>
    <row r="43" spans="1:4">
      <c r="A43" s="78" t="s">
        <v>1651</v>
      </c>
      <c r="B43" s="38"/>
      <c r="C43" s="38"/>
      <c r="D43" s="76"/>
    </row>
    <row r="44" spans="1:4">
      <c r="A44" s="78" t="s">
        <v>1653</v>
      </c>
      <c r="B44" s="38"/>
      <c r="C44" s="38"/>
      <c r="D44" s="76"/>
    </row>
    <row r="45" spans="1:4">
      <c r="A45" s="143" t="s">
        <v>880</v>
      </c>
      <c r="B45" s="47"/>
      <c r="C45" s="47"/>
      <c r="D45" s="95">
        <v>14634.35</v>
      </c>
    </row>
    <row r="46" spans="1:4">
      <c r="A46" s="126" t="s">
        <v>1151</v>
      </c>
      <c r="B46" s="45"/>
      <c r="C46" s="45"/>
      <c r="D46" s="146">
        <v>301.42</v>
      </c>
    </row>
    <row r="47" spans="1:4">
      <c r="A47" s="126" t="s">
        <v>1148</v>
      </c>
      <c r="B47" s="45"/>
      <c r="C47" s="45"/>
      <c r="D47" s="146">
        <v>1667.74</v>
      </c>
    </row>
    <row r="48" spans="1:4">
      <c r="A48" s="78" t="s">
        <v>1149</v>
      </c>
      <c r="B48" s="38"/>
      <c r="C48" s="38"/>
      <c r="D48" s="76"/>
    </row>
    <row r="49" spans="1:5">
      <c r="A49" s="143" t="s">
        <v>1150</v>
      </c>
      <c r="B49" s="47"/>
      <c r="C49" s="47"/>
      <c r="D49" s="95">
        <v>11482.69</v>
      </c>
    </row>
    <row r="50" spans="1:5">
      <c r="A50" s="77" t="s">
        <v>1557</v>
      </c>
      <c r="B50" s="38"/>
      <c r="C50" s="38"/>
      <c r="D50" s="76"/>
    </row>
    <row r="51" spans="1:5" ht="13.5" thickBot="1">
      <c r="A51" s="78" t="s">
        <v>1012</v>
      </c>
      <c r="B51" s="38"/>
      <c r="C51" s="38"/>
      <c r="D51" s="71">
        <v>655.8</v>
      </c>
    </row>
    <row r="52" spans="1:5" s="33" customFormat="1">
      <c r="A52" s="72" t="s">
        <v>1394</v>
      </c>
      <c r="B52" s="73"/>
      <c r="C52" s="73"/>
      <c r="D52" s="74">
        <v>51123.87</v>
      </c>
      <c r="E52" s="35"/>
    </row>
    <row r="53" spans="1:5" s="33" customFormat="1">
      <c r="A53" s="67"/>
      <c r="B53" s="67"/>
      <c r="C53" s="67"/>
      <c r="D53" s="67"/>
      <c r="E53" s="35"/>
    </row>
    <row r="54" spans="1:5" s="33" customFormat="1">
      <c r="A54" s="50"/>
      <c r="B54" s="50"/>
      <c r="C54" s="50"/>
      <c r="D54" s="50"/>
      <c r="E54" s="35"/>
    </row>
    <row r="55" spans="1:5">
      <c r="A55" s="77" t="s">
        <v>1492</v>
      </c>
      <c r="B55" s="38"/>
      <c r="C55" s="51"/>
      <c r="D55" s="84"/>
    </row>
    <row r="56" spans="1:5" s="33" customFormat="1">
      <c r="A56" s="77" t="s">
        <v>1493</v>
      </c>
      <c r="B56" s="40"/>
      <c r="C56" s="62"/>
      <c r="D56" s="116">
        <v>103439.07</v>
      </c>
      <c r="E56" s="35"/>
    </row>
    <row r="57" spans="1:5">
      <c r="A57" s="77" t="s">
        <v>1396</v>
      </c>
      <c r="B57" s="38"/>
      <c r="C57" s="51"/>
      <c r="D57" s="84"/>
    </row>
    <row r="58" spans="1:5" s="38" customFormat="1" ht="15" customHeight="1">
      <c r="A58" s="143" t="s">
        <v>1607</v>
      </c>
      <c r="B58" s="47"/>
      <c r="C58" s="23" t="s">
        <v>580</v>
      </c>
      <c r="D58" s="87"/>
      <c r="E58" s="39"/>
    </row>
    <row r="59" spans="1:5" s="38" customFormat="1">
      <c r="A59" s="126" t="s">
        <v>1608</v>
      </c>
      <c r="B59" s="45"/>
      <c r="C59" s="20" t="s">
        <v>1602</v>
      </c>
      <c r="D59" s="197"/>
      <c r="E59" s="39"/>
    </row>
    <row r="60" spans="1:5" s="38" customFormat="1">
      <c r="A60" s="188" t="s">
        <v>1609</v>
      </c>
      <c r="B60" s="46"/>
      <c r="C60" s="22" t="s">
        <v>581</v>
      </c>
      <c r="D60" s="122"/>
      <c r="E60" s="39"/>
    </row>
    <row r="61" spans="1:5" s="38" customFormat="1">
      <c r="A61" s="188" t="s">
        <v>1733</v>
      </c>
      <c r="B61" s="46"/>
      <c r="C61" s="22" t="s">
        <v>1769</v>
      </c>
      <c r="D61" s="122"/>
      <c r="E61" s="39"/>
    </row>
    <row r="62" spans="1:5" s="40" customFormat="1">
      <c r="A62" s="386" t="s">
        <v>1614</v>
      </c>
      <c r="B62" s="387"/>
      <c r="C62" s="384" t="s">
        <v>1387</v>
      </c>
      <c r="D62" s="378"/>
      <c r="E62" s="41"/>
    </row>
    <row r="63" spans="1:5" s="40" customFormat="1">
      <c r="A63" s="382" t="s">
        <v>1623</v>
      </c>
      <c r="B63" s="383"/>
      <c r="C63" s="385"/>
      <c r="D63" s="379"/>
      <c r="E63" s="41"/>
    </row>
    <row r="64" spans="1:5" s="40" customFormat="1">
      <c r="A64" s="88" t="s">
        <v>1614</v>
      </c>
      <c r="B64" s="53"/>
      <c r="C64" s="384" t="s">
        <v>1386</v>
      </c>
      <c r="D64" s="378"/>
      <c r="E64" s="41"/>
    </row>
    <row r="65" spans="1:6" s="40" customFormat="1">
      <c r="A65" s="190" t="s">
        <v>1598</v>
      </c>
      <c r="B65" s="189"/>
      <c r="C65" s="388"/>
      <c r="D65" s="380"/>
      <c r="E65" s="41"/>
    </row>
    <row r="66" spans="1:6" s="40" customFormat="1">
      <c r="A66" s="266" t="s">
        <v>1624</v>
      </c>
      <c r="B66" s="267"/>
      <c r="C66" s="385"/>
      <c r="D66" s="379"/>
      <c r="E66" s="41"/>
    </row>
    <row r="67" spans="1:6" s="40" customFormat="1">
      <c r="A67" s="386" t="s">
        <v>1614</v>
      </c>
      <c r="B67" s="387"/>
      <c r="C67" s="390" t="s">
        <v>1386</v>
      </c>
      <c r="D67" s="378"/>
      <c r="E67" s="41"/>
    </row>
    <row r="68" spans="1:6" s="40" customFormat="1">
      <c r="A68" s="382" t="s">
        <v>1625</v>
      </c>
      <c r="B68" s="383"/>
      <c r="C68" s="391"/>
      <c r="D68" s="379"/>
      <c r="E68" s="41"/>
    </row>
    <row r="69" spans="1:6" s="40" customFormat="1">
      <c r="A69" s="190" t="s">
        <v>1614</v>
      </c>
      <c r="B69" s="189"/>
      <c r="C69" s="389" t="s">
        <v>1387</v>
      </c>
      <c r="D69" s="380"/>
      <c r="E69" s="41"/>
    </row>
    <row r="70" spans="1:6" s="40" customFormat="1">
      <c r="A70" s="190" t="s">
        <v>1632</v>
      </c>
      <c r="B70" s="189"/>
      <c r="C70" s="389"/>
      <c r="D70" s="380"/>
      <c r="E70" s="41"/>
    </row>
    <row r="71" spans="1:6">
      <c r="A71" s="91" t="s">
        <v>1500</v>
      </c>
      <c r="B71" s="57"/>
      <c r="C71" s="59" t="s">
        <v>1600</v>
      </c>
      <c r="D71" s="117">
        <v>27160.32</v>
      </c>
    </row>
    <row r="72" spans="1:6" s="38" customFormat="1">
      <c r="A72" s="411" t="s">
        <v>1501</v>
      </c>
      <c r="B72" s="412"/>
      <c r="C72" s="59" t="s">
        <v>1347</v>
      </c>
      <c r="D72" s="118">
        <v>3557.23</v>
      </c>
      <c r="E72" s="39"/>
      <c r="F72" s="27"/>
    </row>
    <row r="73" spans="1:6" s="38" customFormat="1">
      <c r="A73" s="374" t="s">
        <v>1004</v>
      </c>
      <c r="B73" s="375"/>
      <c r="C73" s="59" t="s">
        <v>1005</v>
      </c>
      <c r="D73" s="117">
        <v>615.59</v>
      </c>
      <c r="E73" s="39"/>
      <c r="F73" s="27"/>
    </row>
    <row r="74" spans="1:6" s="38" customFormat="1" ht="14.25" customHeight="1">
      <c r="A74" s="374" t="s">
        <v>1528</v>
      </c>
      <c r="B74" s="403"/>
      <c r="C74" s="59" t="s">
        <v>1600</v>
      </c>
      <c r="D74" s="119">
        <v>27160.32</v>
      </c>
      <c r="E74" s="39"/>
    </row>
    <row r="75" spans="1:6" s="40" customFormat="1">
      <c r="A75" s="92" t="s">
        <v>1533</v>
      </c>
      <c r="B75" s="31"/>
      <c r="C75" s="59" t="s">
        <v>578</v>
      </c>
      <c r="D75" s="120">
        <v>5163.8599999999997</v>
      </c>
      <c r="E75" s="41"/>
    </row>
    <row r="76" spans="1:6">
      <c r="A76" s="86" t="s">
        <v>1545</v>
      </c>
      <c r="B76" s="50"/>
      <c r="C76" s="177" t="s">
        <v>1385</v>
      </c>
      <c r="D76" s="121">
        <v>3356.88</v>
      </c>
    </row>
    <row r="77" spans="1:6">
      <c r="A77" s="77" t="s">
        <v>579</v>
      </c>
      <c r="B77" s="40"/>
      <c r="C77" s="176" t="s">
        <v>1314</v>
      </c>
      <c r="D77" s="116">
        <v>936.16</v>
      </c>
    </row>
    <row r="78" spans="1:6">
      <c r="A78" s="374" t="s">
        <v>1546</v>
      </c>
      <c r="B78" s="403"/>
      <c r="C78" s="59" t="s">
        <v>1388</v>
      </c>
      <c r="D78" s="117">
        <v>30212.04</v>
      </c>
    </row>
    <row r="79" spans="1:6">
      <c r="A79" s="93" t="s">
        <v>1396</v>
      </c>
      <c r="B79" s="46"/>
      <c r="C79" s="25"/>
      <c r="D79" s="122"/>
    </row>
    <row r="80" spans="1:6" ht="12.75" customHeight="1">
      <c r="A80" s="399" t="s">
        <v>1631</v>
      </c>
      <c r="B80" s="400"/>
      <c r="C80" s="51"/>
      <c r="D80" s="102">
        <v>7683.8</v>
      </c>
    </row>
    <row r="81" spans="1:4" ht="13.5" thickBot="1">
      <c r="A81" s="401"/>
      <c r="B81" s="402"/>
      <c r="C81" s="137"/>
      <c r="D81" s="138"/>
    </row>
    <row r="82" spans="1:4" ht="13.5" thickBot="1">
      <c r="A82" s="104" t="s">
        <v>1394</v>
      </c>
      <c r="B82" s="98"/>
      <c r="C82" s="98"/>
      <c r="D82" s="115">
        <v>201601.47</v>
      </c>
    </row>
    <row r="83" spans="1:4">
      <c r="A83" s="410"/>
      <c r="B83" s="410"/>
      <c r="C83" s="410"/>
      <c r="D83" s="410"/>
    </row>
    <row r="84" spans="1:4">
      <c r="A84" s="129"/>
      <c r="B84" s="129"/>
      <c r="C84" s="129"/>
      <c r="D84" s="129"/>
    </row>
    <row r="85" spans="1:4">
      <c r="A85" s="410" t="s">
        <v>1497</v>
      </c>
      <c r="B85" s="410"/>
      <c r="C85" s="410"/>
      <c r="D85" s="410"/>
    </row>
    <row r="86" spans="1:4">
      <c r="A86" s="288"/>
      <c r="B86" s="288"/>
      <c r="C86" s="288"/>
      <c r="D86" s="288"/>
    </row>
    <row r="87" spans="1:4">
      <c r="A87" s="293" t="s">
        <v>1474</v>
      </c>
      <c r="B87" s="376" t="s">
        <v>566</v>
      </c>
      <c r="C87" s="377"/>
      <c r="D87" s="236">
        <v>11750.11</v>
      </c>
    </row>
    <row r="88" spans="1:4">
      <c r="A88" s="293" t="s">
        <v>1475</v>
      </c>
      <c r="B88" s="376" t="s">
        <v>567</v>
      </c>
      <c r="C88" s="377"/>
      <c r="D88" s="236">
        <f>3.08841604078*C8*12</f>
        <v>94249.80999969141</v>
      </c>
    </row>
    <row r="89" spans="1:4">
      <c r="A89" s="293" t="s">
        <v>1476</v>
      </c>
      <c r="B89" s="376" t="s">
        <v>568</v>
      </c>
      <c r="C89" s="377"/>
      <c r="D89" s="236">
        <v>4406.29</v>
      </c>
    </row>
    <row r="90" spans="1:4">
      <c r="A90" s="293" t="s">
        <v>1606</v>
      </c>
      <c r="B90" s="376" t="s">
        <v>569</v>
      </c>
      <c r="C90" s="377"/>
      <c r="D90" s="236">
        <f>0.46524760798*C8*12</f>
        <v>14198.054302247256</v>
      </c>
    </row>
    <row r="91" spans="1:4">
      <c r="A91" s="404" t="s">
        <v>1394</v>
      </c>
      <c r="B91" s="405"/>
      <c r="C91" s="406"/>
      <c r="D91" s="276">
        <f>SUM(D87:D90)</f>
        <v>124604.26430193866</v>
      </c>
    </row>
    <row r="92" spans="1:4" ht="15.75">
      <c r="A92" s="407" t="s">
        <v>1399</v>
      </c>
      <c r="B92" s="408"/>
      <c r="C92" s="409"/>
      <c r="D92" s="294">
        <f>SUM(D52,D82,D91)</f>
        <v>377329.60430193867</v>
      </c>
    </row>
    <row r="93" spans="1:4" ht="15.75">
      <c r="A93" s="289"/>
      <c r="B93" s="290"/>
      <c r="C93" s="291"/>
      <c r="D93" s="292"/>
    </row>
    <row r="94" spans="1:4" ht="15.75">
      <c r="A94" s="289" t="s">
        <v>570</v>
      </c>
      <c r="B94" s="290"/>
      <c r="C94" s="291"/>
      <c r="D94" s="292"/>
    </row>
    <row r="95" spans="1:4" ht="15" customHeight="1">
      <c r="A95" s="365" t="s">
        <v>1764</v>
      </c>
      <c r="B95" s="366"/>
      <c r="C95" s="367"/>
      <c r="D95" s="301">
        <v>135596.29999999999</v>
      </c>
    </row>
    <row r="96" spans="1:4" ht="15" customHeight="1">
      <c r="A96" s="368" t="s">
        <v>571</v>
      </c>
      <c r="B96" s="369"/>
      <c r="C96" s="370"/>
      <c r="D96" s="302">
        <v>31048.63</v>
      </c>
    </row>
    <row r="97" spans="1:4">
      <c r="A97" s="371" t="s">
        <v>572</v>
      </c>
      <c r="B97" s="371"/>
      <c r="C97" s="371"/>
      <c r="D97" s="31">
        <v>1899277.98</v>
      </c>
    </row>
    <row r="98" spans="1:4">
      <c r="A98" s="372" t="s">
        <v>573</v>
      </c>
      <c r="B98" s="372"/>
      <c r="C98" s="373"/>
      <c r="D98" s="31">
        <v>1831700.41</v>
      </c>
    </row>
    <row r="99" spans="1:4">
      <c r="A99" s="361" t="s">
        <v>574</v>
      </c>
      <c r="B99" s="361"/>
      <c r="C99" s="362"/>
      <c r="D99" s="398">
        <v>367145.06</v>
      </c>
    </row>
    <row r="100" spans="1:4">
      <c r="A100" s="363"/>
      <c r="B100" s="363"/>
      <c r="C100" s="364"/>
      <c r="D100" s="398"/>
    </row>
    <row r="101" spans="1:4" ht="15" customHeight="1">
      <c r="A101" s="361" t="s">
        <v>575</v>
      </c>
      <c r="B101" s="361"/>
      <c r="C101" s="362"/>
      <c r="D101" s="398">
        <v>354081.81</v>
      </c>
    </row>
    <row r="102" spans="1:4" ht="12.75" customHeight="1">
      <c r="A102" s="363"/>
      <c r="B102" s="363"/>
      <c r="C102" s="364"/>
      <c r="D102" s="398"/>
    </row>
    <row r="103" spans="1:4">
      <c r="A103" s="361" t="s">
        <v>576</v>
      </c>
      <c r="B103" s="361"/>
      <c r="C103" s="362"/>
      <c r="D103" s="398">
        <v>377329.64</v>
      </c>
    </row>
    <row r="104" spans="1:4">
      <c r="A104" s="363"/>
      <c r="B104" s="363"/>
      <c r="C104" s="364"/>
      <c r="D104" s="398"/>
    </row>
    <row r="105" spans="1:4" ht="15">
      <c r="A105" s="295" t="s">
        <v>577</v>
      </c>
      <c r="B105" s="296"/>
      <c r="C105" s="297"/>
      <c r="D105" s="62">
        <v>203173.84</v>
      </c>
    </row>
    <row r="106" spans="1:4" ht="15">
      <c r="A106" s="298" t="s">
        <v>571</v>
      </c>
      <c r="B106" s="299"/>
      <c r="C106" s="300"/>
      <c r="D106" s="42">
        <v>44111.88</v>
      </c>
    </row>
    <row r="118" spans="1:5" s="38" customFormat="1">
      <c r="A118" s="397"/>
      <c r="B118" s="397"/>
      <c r="E118" s="39"/>
    </row>
    <row r="119" spans="1:5" s="40" customFormat="1">
      <c r="A119" s="396"/>
      <c r="B119" s="396"/>
      <c r="E119" s="41"/>
    </row>
    <row r="120" spans="1:5" s="38" customFormat="1">
      <c r="A120" s="40"/>
      <c r="D120" s="36"/>
      <c r="E120" s="39"/>
    </row>
    <row r="121" spans="1:5" s="38" customFormat="1">
      <c r="E121" s="39"/>
    </row>
    <row r="122" spans="1:5" s="38" customFormat="1">
      <c r="E122" s="39"/>
    </row>
    <row r="123" spans="1:5" s="38" customFormat="1">
      <c r="E123" s="39"/>
    </row>
    <row r="124" spans="1:5" s="38" customFormat="1">
      <c r="E124" s="39"/>
    </row>
    <row r="126" spans="1:5" s="38" customFormat="1">
      <c r="E126" s="39"/>
    </row>
    <row r="127" spans="1:5" s="40" customFormat="1">
      <c r="E127" s="41"/>
    </row>
    <row r="128" spans="1:5" s="38" customFormat="1">
      <c r="E128" s="39"/>
    </row>
    <row r="129" spans="5:5" s="38" customFormat="1">
      <c r="E129" s="39"/>
    </row>
    <row r="130" spans="5:5" s="38" customFormat="1">
      <c r="E130" s="39"/>
    </row>
    <row r="131" spans="5:5" s="38" customFormat="1">
      <c r="E131" s="39"/>
    </row>
    <row r="132" spans="5:5" s="38" customFormat="1">
      <c r="E132" s="39"/>
    </row>
    <row r="133" spans="5:5" s="38" customFormat="1">
      <c r="E133" s="39"/>
    </row>
    <row r="134" spans="5:5" s="38" customFormat="1">
      <c r="E134" s="39"/>
    </row>
    <row r="135" spans="5:5" s="38" customFormat="1">
      <c r="E135" s="39"/>
    </row>
    <row r="136" spans="5:5" s="38" customFormat="1">
      <c r="E136" s="39"/>
    </row>
    <row r="137" spans="5:5" s="38" customFormat="1">
      <c r="E137" s="39"/>
    </row>
    <row r="138" spans="5:5" s="38" customFormat="1">
      <c r="E138" s="39"/>
    </row>
    <row r="139" spans="5:5" s="38" customFormat="1">
      <c r="E139" s="39"/>
    </row>
    <row r="140" spans="5:5" s="38" customFormat="1">
      <c r="E140" s="39"/>
    </row>
    <row r="141" spans="5:5" s="38" customFormat="1">
      <c r="E141" s="39"/>
    </row>
    <row r="142" spans="5:5" s="38" customFormat="1">
      <c r="E142" s="39"/>
    </row>
    <row r="143" spans="5:5" s="38" customFormat="1">
      <c r="E143" s="39"/>
    </row>
    <row r="144" spans="5:5" s="38" customFormat="1">
      <c r="E144" s="39"/>
    </row>
  </sheetData>
  <mergeCells count="47">
    <mergeCell ref="A103:C104"/>
    <mergeCell ref="A119:B119"/>
    <mergeCell ref="A118:B118"/>
    <mergeCell ref="D103:D104"/>
    <mergeCell ref="D67:D68"/>
    <mergeCell ref="A101:C102"/>
    <mergeCell ref="D99:D100"/>
    <mergeCell ref="D101:D102"/>
    <mergeCell ref="A80:B81"/>
    <mergeCell ref="A74:B74"/>
    <mergeCell ref="A91:C91"/>
    <mergeCell ref="A92:C92"/>
    <mergeCell ref="A85:D85"/>
    <mergeCell ref="A72:B72"/>
    <mergeCell ref="A83:D83"/>
    <mergeCell ref="A78:B78"/>
    <mergeCell ref="A1:D1"/>
    <mergeCell ref="A3:B3"/>
    <mergeCell ref="A12:D13"/>
    <mergeCell ref="A4:B4"/>
    <mergeCell ref="A5:B5"/>
    <mergeCell ref="A6:B6"/>
    <mergeCell ref="A7:B7"/>
    <mergeCell ref="A8:B8"/>
    <mergeCell ref="A9:B9"/>
    <mergeCell ref="D62:D63"/>
    <mergeCell ref="D69:D70"/>
    <mergeCell ref="A10:B10"/>
    <mergeCell ref="A63:B63"/>
    <mergeCell ref="D64:D66"/>
    <mergeCell ref="C62:C63"/>
    <mergeCell ref="A62:B62"/>
    <mergeCell ref="C64:C66"/>
    <mergeCell ref="C69:C70"/>
    <mergeCell ref="A67:B67"/>
    <mergeCell ref="A68:B68"/>
    <mergeCell ref="C67:C68"/>
    <mergeCell ref="A73:B73"/>
    <mergeCell ref="B87:C87"/>
    <mergeCell ref="B88:C88"/>
    <mergeCell ref="B89:C89"/>
    <mergeCell ref="B90:C90"/>
    <mergeCell ref="A99:C100"/>
    <mergeCell ref="A95:C95"/>
    <mergeCell ref="A96:C96"/>
    <mergeCell ref="A97:C97"/>
    <mergeCell ref="A98:C98"/>
  </mergeCells>
  <phoneticPr fontId="0" type="noConversion"/>
  <pageMargins left="0.3" right="0.31" top="0.57999999999999996" bottom="0.5" header="0.75" footer="0.48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2"/>
  <sheetViews>
    <sheetView topLeftCell="A73" zoomScale="79" zoomScaleNormal="79" workbookViewId="0">
      <selection activeCell="F83" sqref="F83"/>
    </sheetView>
  </sheetViews>
  <sheetFormatPr defaultRowHeight="15"/>
  <cols>
    <col min="1" max="1" width="10" customWidth="1"/>
    <col min="2" max="2" width="42.28515625" customWidth="1"/>
    <col min="3" max="3" width="24" customWidth="1"/>
    <col min="4" max="4" width="18.140625" customWidth="1"/>
    <col min="5" max="5" width="11.5703125" customWidth="1"/>
    <col min="6" max="6" width="11.85546875" bestFit="1" customWidth="1"/>
    <col min="7" max="7" width="11.5703125" customWidth="1"/>
    <col min="8" max="8" width="10.42578125" bestFit="1" customWidth="1"/>
    <col min="9" max="9" width="11.5703125" bestFit="1" customWidth="1"/>
    <col min="10" max="10" width="10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1406</v>
      </c>
      <c r="B3" s="393"/>
      <c r="C3" s="29"/>
      <c r="D3" s="29"/>
    </row>
    <row r="4" spans="1:4">
      <c r="A4" s="381" t="s">
        <v>1393</v>
      </c>
      <c r="B4" s="381"/>
      <c r="C4" s="29">
        <v>1970</v>
      </c>
      <c r="D4" s="29"/>
    </row>
    <row r="5" spans="1:4">
      <c r="A5" s="381" t="s">
        <v>1390</v>
      </c>
      <c r="B5" s="381"/>
      <c r="C5" s="29">
        <v>82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5</v>
      </c>
      <c r="D7" s="29"/>
    </row>
    <row r="8" spans="1:4">
      <c r="A8" s="381" t="s">
        <v>1397</v>
      </c>
      <c r="B8" s="381"/>
      <c r="C8" s="64">
        <v>3704</v>
      </c>
      <c r="D8" s="29"/>
    </row>
    <row r="9" spans="1:4">
      <c r="A9" s="381" t="s">
        <v>1402</v>
      </c>
      <c r="B9" s="381"/>
      <c r="C9" s="29">
        <v>394.1</v>
      </c>
      <c r="D9" s="29"/>
    </row>
    <row r="10" spans="1:4">
      <c r="A10" s="381" t="s">
        <v>1398</v>
      </c>
      <c r="B10" s="381"/>
      <c r="C10" s="29">
        <v>134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1530</v>
      </c>
      <c r="B15" s="38"/>
      <c r="C15" s="38"/>
      <c r="D15" s="76"/>
    </row>
    <row r="16" spans="1:4">
      <c r="A16" s="143" t="s">
        <v>1929</v>
      </c>
      <c r="B16" s="47" t="s">
        <v>1930</v>
      </c>
      <c r="C16" s="47"/>
      <c r="D16" s="95">
        <v>71360.350000000006</v>
      </c>
    </row>
    <row r="17" spans="1:4">
      <c r="A17" s="143" t="s">
        <v>715</v>
      </c>
      <c r="B17" s="47" t="s">
        <v>489</v>
      </c>
      <c r="C17" s="47"/>
      <c r="D17" s="95">
        <v>475.15</v>
      </c>
    </row>
    <row r="18" spans="1:4">
      <c r="A18" s="75" t="s">
        <v>1486</v>
      </c>
      <c r="B18" s="38"/>
      <c r="C18" s="38"/>
      <c r="D18" s="76"/>
    </row>
    <row r="19" spans="1:4">
      <c r="A19" s="77" t="s">
        <v>1586</v>
      </c>
      <c r="B19" s="38"/>
      <c r="C19" s="38"/>
      <c r="D19" s="76"/>
    </row>
    <row r="20" spans="1:4" s="4" customFormat="1">
      <c r="A20" s="143" t="s">
        <v>1770</v>
      </c>
      <c r="B20" s="47" t="s">
        <v>1798</v>
      </c>
      <c r="C20" s="47"/>
      <c r="D20" s="170">
        <v>1135.4000000000001</v>
      </c>
    </row>
    <row r="21" spans="1:4" s="4" customFormat="1">
      <c r="A21" s="78" t="s">
        <v>1770</v>
      </c>
      <c r="B21" s="38" t="s">
        <v>932</v>
      </c>
      <c r="C21" s="38"/>
      <c r="D21" s="76"/>
    </row>
    <row r="22" spans="1:4" s="4" customFormat="1">
      <c r="A22" s="143"/>
      <c r="B22" s="47" t="s">
        <v>933</v>
      </c>
      <c r="C22" s="47"/>
      <c r="D22" s="95">
        <v>1020.22</v>
      </c>
    </row>
    <row r="23" spans="1:4">
      <c r="A23" s="77" t="s">
        <v>1584</v>
      </c>
      <c r="B23" s="38"/>
      <c r="C23" s="38"/>
      <c r="D23" s="76"/>
    </row>
    <row r="24" spans="1:4">
      <c r="A24" s="78" t="s">
        <v>180</v>
      </c>
      <c r="B24" s="38" t="s">
        <v>1200</v>
      </c>
      <c r="C24" s="38"/>
      <c r="D24" s="76"/>
    </row>
    <row r="25" spans="1:4">
      <c r="A25" s="143"/>
      <c r="B25" s="47" t="s">
        <v>181</v>
      </c>
      <c r="C25" s="47"/>
      <c r="D25" s="95">
        <v>6158.1399999999994</v>
      </c>
    </row>
    <row r="26" spans="1:4">
      <c r="A26" s="188" t="s">
        <v>1201</v>
      </c>
      <c r="B26" s="46" t="s">
        <v>1202</v>
      </c>
      <c r="C26" s="46"/>
      <c r="D26" s="136"/>
    </row>
    <row r="27" spans="1:4">
      <c r="A27" s="143"/>
      <c r="B27" s="47" t="s">
        <v>1203</v>
      </c>
      <c r="C27" s="47"/>
      <c r="D27" s="95">
        <v>1481.84</v>
      </c>
    </row>
    <row r="28" spans="1:4" ht="17.25" customHeight="1">
      <c r="A28" s="77" t="s">
        <v>1490</v>
      </c>
      <c r="B28" s="38"/>
      <c r="C28" s="38"/>
      <c r="D28" s="76"/>
    </row>
    <row r="29" spans="1:4">
      <c r="A29" s="78" t="s">
        <v>29</v>
      </c>
      <c r="B29" s="38" t="s">
        <v>43</v>
      </c>
      <c r="C29" s="38"/>
      <c r="D29" s="76"/>
    </row>
    <row r="30" spans="1:4">
      <c r="A30" s="78"/>
      <c r="B30" s="38" t="s">
        <v>633</v>
      </c>
      <c r="C30" s="38"/>
      <c r="D30" s="76">
        <v>1680.74</v>
      </c>
    </row>
    <row r="31" spans="1:4">
      <c r="A31" s="151" t="s">
        <v>1507</v>
      </c>
      <c r="B31" s="46"/>
      <c r="C31" s="46"/>
      <c r="D31" s="136"/>
    </row>
    <row r="32" spans="1:4">
      <c r="A32" s="75" t="s">
        <v>1194</v>
      </c>
      <c r="B32" s="38"/>
      <c r="C32" s="38"/>
      <c r="D32" s="76"/>
    </row>
    <row r="33" spans="1:4">
      <c r="A33" s="78" t="s">
        <v>1657</v>
      </c>
      <c r="B33" s="38"/>
      <c r="C33" s="38"/>
      <c r="D33" s="76"/>
    </row>
    <row r="34" spans="1:4">
      <c r="A34" s="78" t="s">
        <v>1654</v>
      </c>
      <c r="B34" s="38"/>
      <c r="C34" s="38"/>
      <c r="D34" s="76"/>
    </row>
    <row r="35" spans="1:4">
      <c r="A35" s="78" t="s">
        <v>1683</v>
      </c>
      <c r="B35" s="38"/>
      <c r="C35" s="38"/>
      <c r="D35" s="139"/>
    </row>
    <row r="36" spans="1:4">
      <c r="A36" s="78" t="s">
        <v>913</v>
      </c>
      <c r="B36" s="38"/>
      <c r="C36" s="38"/>
      <c r="D36" s="139"/>
    </row>
    <row r="37" spans="1:4">
      <c r="A37" s="143" t="s">
        <v>1197</v>
      </c>
      <c r="B37" s="47"/>
      <c r="C37" s="47"/>
      <c r="D37" s="207">
        <v>23249.67</v>
      </c>
    </row>
    <row r="38" spans="1:4">
      <c r="A38" s="78" t="s">
        <v>1199</v>
      </c>
      <c r="B38" s="38"/>
      <c r="C38" s="38"/>
      <c r="D38" s="139"/>
    </row>
    <row r="39" spans="1:4">
      <c r="A39" s="143" t="s">
        <v>1198</v>
      </c>
      <c r="B39" s="47"/>
      <c r="C39" s="47"/>
      <c r="D39" s="207">
        <v>5803.68</v>
      </c>
    </row>
    <row r="40" spans="1:4">
      <c r="A40" s="78" t="s">
        <v>1668</v>
      </c>
      <c r="B40" s="38"/>
      <c r="C40" s="38"/>
      <c r="D40" s="139">
        <v>22426.01</v>
      </c>
    </row>
    <row r="41" spans="1:4">
      <c r="A41" s="93" t="s">
        <v>1526</v>
      </c>
      <c r="B41" s="46"/>
      <c r="C41" s="46"/>
      <c r="D41" s="136"/>
    </row>
    <row r="42" spans="1:4">
      <c r="A42" s="78" t="s">
        <v>1204</v>
      </c>
      <c r="B42" s="38"/>
      <c r="C42" s="38"/>
      <c r="D42" s="76"/>
    </row>
    <row r="43" spans="1:4" ht="15.75" thickBot="1">
      <c r="A43" s="78" t="s">
        <v>970</v>
      </c>
      <c r="B43" s="38"/>
      <c r="C43" s="38"/>
      <c r="D43" s="76">
        <v>3053.56</v>
      </c>
    </row>
    <row r="44" spans="1:4" ht="15.75" thickBot="1">
      <c r="A44" s="79" t="s">
        <v>1394</v>
      </c>
      <c r="B44" s="80"/>
      <c r="C44" s="80"/>
      <c r="D44" s="81">
        <v>137844.76</v>
      </c>
    </row>
    <row r="45" spans="1:4">
      <c r="A45" s="72" t="s">
        <v>1492</v>
      </c>
      <c r="B45" s="73"/>
      <c r="C45" s="82"/>
      <c r="D45" s="83"/>
    </row>
    <row r="46" spans="1:4">
      <c r="A46" s="77" t="s">
        <v>1509</v>
      </c>
      <c r="B46" s="40"/>
      <c r="C46" s="62"/>
      <c r="D46" s="106">
        <v>137339.83000000002</v>
      </c>
    </row>
    <row r="47" spans="1:4">
      <c r="A47" s="77" t="s">
        <v>1396</v>
      </c>
      <c r="B47" s="38"/>
      <c r="C47" s="51"/>
      <c r="D47" s="84"/>
    </row>
    <row r="48" spans="1:4">
      <c r="A48" s="78" t="s">
        <v>1607</v>
      </c>
      <c r="B48" s="38"/>
      <c r="C48" s="24" t="s">
        <v>582</v>
      </c>
      <c r="D48" s="84"/>
    </row>
    <row r="49" spans="1:4">
      <c r="A49" s="85" t="s">
        <v>1609</v>
      </c>
      <c r="B49" s="38"/>
      <c r="C49" s="24" t="s">
        <v>1769</v>
      </c>
      <c r="D49" s="84"/>
    </row>
    <row r="50" spans="1:4">
      <c r="A50" s="232" t="s">
        <v>1733</v>
      </c>
      <c r="B50" s="47"/>
      <c r="C50" s="23" t="s">
        <v>1602</v>
      </c>
      <c r="D50" s="87"/>
    </row>
    <row r="51" spans="1:4" s="4" customFormat="1">
      <c r="A51" s="199" t="s">
        <v>1610</v>
      </c>
      <c r="B51" s="209"/>
      <c r="C51" s="201" t="s">
        <v>1387</v>
      </c>
      <c r="D51" s="210"/>
    </row>
    <row r="52" spans="1:4" s="4" customFormat="1">
      <c r="A52" s="413" t="s">
        <v>1611</v>
      </c>
      <c r="B52" s="497"/>
      <c r="C52" s="384" t="s">
        <v>1386</v>
      </c>
      <c r="D52" s="495"/>
    </row>
    <row r="53" spans="1:4" s="4" customFormat="1">
      <c r="A53" s="415"/>
      <c r="B53" s="442"/>
      <c r="C53" s="385"/>
      <c r="D53" s="496"/>
    </row>
    <row r="54" spans="1:4" s="4" customFormat="1">
      <c r="A54" s="386" t="s">
        <v>1613</v>
      </c>
      <c r="B54" s="387"/>
      <c r="C54" s="128" t="s">
        <v>1386</v>
      </c>
      <c r="D54" s="131"/>
    </row>
    <row r="55" spans="1:4" s="4" customFormat="1">
      <c r="A55" s="88" t="s">
        <v>1614</v>
      </c>
      <c r="B55" s="53"/>
      <c r="C55" s="390" t="s">
        <v>1387</v>
      </c>
      <c r="D55" s="495"/>
    </row>
    <row r="56" spans="1:4" s="4" customFormat="1">
      <c r="A56" s="89" t="s">
        <v>1632</v>
      </c>
      <c r="B56" s="54"/>
      <c r="C56" s="391"/>
      <c r="D56" s="496"/>
    </row>
    <row r="57" spans="1:4">
      <c r="A57" s="92" t="s">
        <v>1494</v>
      </c>
      <c r="B57" s="31"/>
      <c r="C57" s="59" t="s">
        <v>1600</v>
      </c>
      <c r="D57" s="120">
        <v>39558.720000000001</v>
      </c>
    </row>
    <row r="58" spans="1:4">
      <c r="A58" s="374" t="s">
        <v>1501</v>
      </c>
      <c r="B58" s="403"/>
      <c r="C58" s="59" t="s">
        <v>1359</v>
      </c>
      <c r="D58" s="120">
        <v>5252.66</v>
      </c>
    </row>
    <row r="59" spans="1:4">
      <c r="A59" s="92" t="s">
        <v>1527</v>
      </c>
      <c r="B59" s="48"/>
      <c r="C59" s="59" t="s">
        <v>636</v>
      </c>
      <c r="D59" s="120">
        <v>7417.3300000000008</v>
      </c>
    </row>
    <row r="60" spans="1:4">
      <c r="A60" s="374" t="s">
        <v>1528</v>
      </c>
      <c r="B60" s="403"/>
      <c r="C60" s="59" t="s">
        <v>1600</v>
      </c>
      <c r="D60" s="119">
        <v>36336.239999999998</v>
      </c>
    </row>
    <row r="61" spans="1:4">
      <c r="A61" s="91" t="s">
        <v>1504</v>
      </c>
      <c r="B61" s="57"/>
      <c r="C61" s="59" t="s">
        <v>1465</v>
      </c>
      <c r="D61" s="118">
        <v>307.79000000000002</v>
      </c>
    </row>
    <row r="62" spans="1:4">
      <c r="A62" s="91" t="s">
        <v>1205</v>
      </c>
      <c r="B62" s="57"/>
      <c r="C62" s="59" t="s">
        <v>1880</v>
      </c>
      <c r="D62" s="117">
        <v>569.66999999999996</v>
      </c>
    </row>
    <row r="63" spans="1:4">
      <c r="A63" s="91" t="s">
        <v>1542</v>
      </c>
      <c r="B63" s="57"/>
      <c r="C63" s="59" t="s">
        <v>1385</v>
      </c>
      <c r="D63" s="117">
        <v>4889.28</v>
      </c>
    </row>
    <row r="64" spans="1:4">
      <c r="A64" s="281" t="s">
        <v>634</v>
      </c>
      <c r="B64" s="224"/>
      <c r="C64" s="59" t="s">
        <v>934</v>
      </c>
      <c r="D64" s="119">
        <v>1015.89</v>
      </c>
    </row>
    <row r="65" spans="1:4">
      <c r="A65" s="428" t="s">
        <v>635</v>
      </c>
      <c r="B65" s="362"/>
      <c r="C65" s="483" t="s">
        <v>490</v>
      </c>
      <c r="D65" s="434">
        <v>8118.79</v>
      </c>
    </row>
    <row r="66" spans="1:4">
      <c r="A66" s="437"/>
      <c r="B66" s="364"/>
      <c r="C66" s="441"/>
      <c r="D66" s="439"/>
    </row>
    <row r="67" spans="1:4">
      <c r="A67" s="428" t="s">
        <v>2004</v>
      </c>
      <c r="B67" s="362"/>
      <c r="C67" s="431" t="s">
        <v>1997</v>
      </c>
      <c r="D67" s="511">
        <v>27354.75</v>
      </c>
    </row>
    <row r="68" spans="1:4">
      <c r="A68" s="429"/>
      <c r="B68" s="430"/>
      <c r="C68" s="432"/>
      <c r="D68" s="512"/>
    </row>
    <row r="69" spans="1:4">
      <c r="A69" s="429"/>
      <c r="B69" s="430"/>
      <c r="C69" s="432"/>
      <c r="D69" s="512"/>
    </row>
    <row r="70" spans="1:4">
      <c r="A70" s="429"/>
      <c r="B70" s="430"/>
      <c r="C70" s="432"/>
      <c r="D70" s="512"/>
    </row>
    <row r="71" spans="1:4">
      <c r="A71" s="374" t="s">
        <v>1535</v>
      </c>
      <c r="B71" s="403"/>
      <c r="C71" s="59" t="s">
        <v>1388</v>
      </c>
      <c r="D71" s="120">
        <v>44003.519999999997</v>
      </c>
    </row>
    <row r="72" spans="1:4">
      <c r="A72" s="93" t="s">
        <v>1396</v>
      </c>
      <c r="B72" s="46"/>
      <c r="C72" s="25"/>
      <c r="D72" s="94"/>
    </row>
    <row r="73" spans="1:4" ht="15" customHeight="1">
      <c r="A73" s="399" t="s">
        <v>1631</v>
      </c>
      <c r="B73" s="400"/>
      <c r="C73" s="51"/>
      <c r="D73" s="71">
        <v>14354.419999999998</v>
      </c>
    </row>
    <row r="74" spans="1:4" ht="15.75" thickBot="1">
      <c r="A74" s="399"/>
      <c r="B74" s="400"/>
      <c r="C74" s="97"/>
      <c r="D74" s="76"/>
    </row>
    <row r="75" spans="1:4" ht="15.75" thickBot="1">
      <c r="A75" s="104" t="s">
        <v>1394</v>
      </c>
      <c r="B75" s="98"/>
      <c r="C75" s="98"/>
      <c r="D75" s="68">
        <v>312164.47000000009</v>
      </c>
    </row>
    <row r="76" spans="1:4">
      <c r="A76" s="410" t="s">
        <v>1497</v>
      </c>
      <c r="B76" s="410"/>
      <c r="C76" s="410"/>
      <c r="D76" s="410"/>
    </row>
    <row r="77" spans="1:4" ht="15.75" thickBot="1">
      <c r="A77" s="129"/>
      <c r="B77" s="129"/>
      <c r="C77" s="129"/>
      <c r="D77" s="129"/>
    </row>
    <row r="78" spans="1:4">
      <c r="A78" s="320" t="s">
        <v>1474</v>
      </c>
      <c r="B78" s="462" t="s">
        <v>566</v>
      </c>
      <c r="C78" s="492"/>
      <c r="D78" s="321">
        <v>17113.924700455682</v>
      </c>
    </row>
    <row r="79" spans="1:4">
      <c r="A79" s="322" t="s">
        <v>1475</v>
      </c>
      <c r="B79" s="443" t="s">
        <v>567</v>
      </c>
      <c r="C79" s="376"/>
      <c r="D79" s="323">
        <v>137273.91618058944</v>
      </c>
    </row>
    <row r="80" spans="1:4">
      <c r="A80" s="322" t="s">
        <v>1476</v>
      </c>
      <c r="B80" s="443" t="s">
        <v>568</v>
      </c>
      <c r="C80" s="376"/>
      <c r="D80" s="323">
        <v>6417.7217624486402</v>
      </c>
    </row>
    <row r="81" spans="1:5" ht="15.75" thickBot="1">
      <c r="A81" s="322" t="s">
        <v>1606</v>
      </c>
      <c r="B81" s="443" t="s">
        <v>569</v>
      </c>
      <c r="C81" s="376"/>
      <c r="D81" s="323">
        <v>20679.325679495039</v>
      </c>
    </row>
    <row r="82" spans="1:5" ht="15.75" thickBot="1">
      <c r="A82" s="154" t="s">
        <v>1394</v>
      </c>
      <c r="B82" s="98"/>
      <c r="C82" s="98"/>
      <c r="D82" s="105">
        <v>181484.88832298879</v>
      </c>
    </row>
    <row r="83" spans="1:5" ht="15" customHeight="1">
      <c r="A83" s="421" t="s">
        <v>1399</v>
      </c>
      <c r="B83" s="422"/>
      <c r="C83" s="45"/>
      <c r="D83" s="32">
        <v>631494.11832298886</v>
      </c>
    </row>
    <row r="84" spans="1:5" ht="15" customHeight="1" thickBot="1">
      <c r="A84" s="311"/>
      <c r="B84" s="309"/>
      <c r="C84" s="46"/>
      <c r="D84" s="312"/>
    </row>
    <row r="85" spans="1:5" ht="15" customHeight="1">
      <c r="A85" s="306" t="s">
        <v>570</v>
      </c>
      <c r="B85" s="307"/>
      <c r="C85" s="112"/>
      <c r="D85" s="213"/>
    </row>
    <row r="86" spans="1:5" ht="15" customHeight="1">
      <c r="A86" s="470" t="s">
        <v>1764</v>
      </c>
      <c r="B86" s="366"/>
      <c r="C86" s="366"/>
      <c r="D86" s="327">
        <v>167847.34</v>
      </c>
    </row>
    <row r="87" spans="1:5" ht="15" customHeight="1">
      <c r="A87" s="473" t="s">
        <v>571</v>
      </c>
      <c r="B87" s="449"/>
      <c r="C87" s="449"/>
      <c r="D87" s="328">
        <v>35739.339999999997</v>
      </c>
    </row>
    <row r="88" spans="1:5" ht="15" customHeight="1">
      <c r="A88" s="474" t="s">
        <v>572</v>
      </c>
      <c r="B88" s="371"/>
      <c r="C88" s="371"/>
      <c r="D88" s="120">
        <v>2809659.09</v>
      </c>
      <c r="E88" s="2"/>
    </row>
    <row r="89" spans="1:5" ht="15" customHeight="1">
      <c r="A89" s="474" t="s">
        <v>573</v>
      </c>
      <c r="B89" s="371"/>
      <c r="C89" s="371"/>
      <c r="D89" s="120">
        <v>2739442.05</v>
      </c>
      <c r="E89" s="2"/>
    </row>
    <row r="90" spans="1:5" ht="15" customHeight="1">
      <c r="A90" s="411" t="s">
        <v>574</v>
      </c>
      <c r="B90" s="412"/>
      <c r="C90" s="412"/>
      <c r="D90" s="469">
        <v>531427.14</v>
      </c>
    </row>
    <row r="91" spans="1:5" ht="15" customHeight="1">
      <c r="A91" s="411"/>
      <c r="B91" s="412"/>
      <c r="C91" s="412"/>
      <c r="D91" s="469"/>
    </row>
    <row r="92" spans="1:5" ht="15" customHeight="1">
      <c r="A92" s="411" t="s">
        <v>575</v>
      </c>
      <c r="B92" s="412"/>
      <c r="C92" s="412"/>
      <c r="D92" s="469">
        <v>518146.08</v>
      </c>
      <c r="E92" s="2"/>
    </row>
    <row r="93" spans="1:5" ht="15" customHeight="1">
      <c r="A93" s="411"/>
      <c r="B93" s="412"/>
      <c r="C93" s="412"/>
      <c r="D93" s="469"/>
    </row>
    <row r="94" spans="1:5" ht="15" customHeight="1">
      <c r="A94" s="411" t="s">
        <v>576</v>
      </c>
      <c r="B94" s="412"/>
      <c r="C94" s="412"/>
      <c r="D94" s="469">
        <v>613494.12</v>
      </c>
    </row>
    <row r="95" spans="1:5" ht="15" customHeight="1">
      <c r="A95" s="411"/>
      <c r="B95" s="412"/>
      <c r="C95" s="412"/>
      <c r="D95" s="469"/>
    </row>
    <row r="96" spans="1:5" ht="15" customHeight="1">
      <c r="A96" s="329" t="s">
        <v>587</v>
      </c>
      <c r="B96" s="316"/>
      <c r="C96" s="316"/>
      <c r="D96" s="330">
        <v>238064.38</v>
      </c>
      <c r="E96" s="2"/>
    </row>
    <row r="97" spans="1:5" ht="15" customHeight="1" thickBot="1">
      <c r="A97" s="333" t="s">
        <v>571</v>
      </c>
      <c r="B97" s="334"/>
      <c r="C97" s="334"/>
      <c r="D97" s="335">
        <v>49020.4</v>
      </c>
      <c r="E97" s="2"/>
    </row>
    <row r="98" spans="1:5">
      <c r="A98" s="28"/>
      <c r="B98" s="28"/>
      <c r="C98" s="28"/>
      <c r="D98" s="28"/>
    </row>
    <row r="99" spans="1:5">
      <c r="A99" s="28"/>
      <c r="B99" s="28"/>
      <c r="C99" s="28"/>
      <c r="D99" s="28"/>
    </row>
    <row r="100" spans="1:5">
      <c r="A100" s="28"/>
      <c r="B100" s="28"/>
      <c r="C100" s="28"/>
      <c r="D100" s="28"/>
    </row>
    <row r="138" ht="15" customHeight="1"/>
    <row r="139" ht="15" customHeight="1"/>
    <row r="141" ht="15" customHeight="1"/>
    <row r="142" ht="15" customHeight="1"/>
    <row r="145" ht="15" customHeight="1"/>
    <row r="154" ht="15" customHeight="1"/>
    <row r="156" ht="15" customHeight="1"/>
    <row r="158" ht="15" customHeight="1"/>
    <row r="162" ht="15" customHeight="1"/>
    <row r="166" ht="15" customHeight="1"/>
    <row r="168" ht="15" customHeight="1"/>
    <row r="177" ht="15" customHeight="1"/>
    <row r="182" ht="15" customHeight="1"/>
  </sheetData>
  <mergeCells count="42">
    <mergeCell ref="A1:D1"/>
    <mergeCell ref="A3:B3"/>
    <mergeCell ref="A4:B4"/>
    <mergeCell ref="A5:B5"/>
    <mergeCell ref="A11:D12"/>
    <mergeCell ref="A10:B10"/>
    <mergeCell ref="A7:B7"/>
    <mergeCell ref="A8:B8"/>
    <mergeCell ref="A9:B9"/>
    <mergeCell ref="A6:B6"/>
    <mergeCell ref="A58:B58"/>
    <mergeCell ref="C55:C56"/>
    <mergeCell ref="D55:D56"/>
    <mergeCell ref="D52:D53"/>
    <mergeCell ref="A54:B54"/>
    <mergeCell ref="A52:B53"/>
    <mergeCell ref="C52:C53"/>
    <mergeCell ref="A60:B60"/>
    <mergeCell ref="A65:B66"/>
    <mergeCell ref="C65:C66"/>
    <mergeCell ref="A76:D76"/>
    <mergeCell ref="A71:B71"/>
    <mergeCell ref="D65:D66"/>
    <mergeCell ref="A67:B70"/>
    <mergeCell ref="C67:C70"/>
    <mergeCell ref="D67:D70"/>
    <mergeCell ref="B79:C79"/>
    <mergeCell ref="A73:B74"/>
    <mergeCell ref="B78:C78"/>
    <mergeCell ref="B80:C80"/>
    <mergeCell ref="B81:C81"/>
    <mergeCell ref="A86:C86"/>
    <mergeCell ref="A83:B83"/>
    <mergeCell ref="D92:D93"/>
    <mergeCell ref="A94:C95"/>
    <mergeCell ref="D94:D95"/>
    <mergeCell ref="A87:C87"/>
    <mergeCell ref="A88:C88"/>
    <mergeCell ref="A89:C89"/>
    <mergeCell ref="A90:C91"/>
    <mergeCell ref="D90:D91"/>
    <mergeCell ref="A92:C93"/>
  </mergeCells>
  <phoneticPr fontId="0" type="noConversion"/>
  <pageMargins left="0.49" right="0.35" top="0.69" bottom="0.65" header="0.17" footer="0.5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9"/>
  <sheetViews>
    <sheetView topLeftCell="A64" zoomScale="80" zoomScaleNormal="80" workbookViewId="0">
      <selection activeCell="D64" sqref="D1:D1048576"/>
    </sheetView>
  </sheetViews>
  <sheetFormatPr defaultRowHeight="15"/>
  <cols>
    <col min="1" max="1" width="12.140625" customWidth="1"/>
    <col min="2" max="2" width="36.28515625" customWidth="1"/>
    <col min="3" max="4" width="22.7109375" customWidth="1"/>
    <col min="5" max="5" width="11.42578125" style="10" customWidth="1"/>
    <col min="6" max="6" width="12.28515625" customWidth="1"/>
    <col min="7" max="7" width="11.42578125" bestFit="1" customWidth="1"/>
    <col min="8" max="9" width="10.28515625" bestFit="1" customWidth="1"/>
  </cols>
  <sheetData>
    <row r="1" spans="1:5">
      <c r="A1" s="392" t="s">
        <v>1763</v>
      </c>
      <c r="B1" s="392"/>
      <c r="C1" s="392"/>
      <c r="D1" s="392"/>
    </row>
    <row r="2" spans="1:5">
      <c r="A2" s="29"/>
      <c r="B2" s="29"/>
      <c r="C2" s="29"/>
      <c r="D2" s="29"/>
    </row>
    <row r="3" spans="1:5">
      <c r="A3" s="393" t="s">
        <v>1408</v>
      </c>
      <c r="B3" s="393"/>
      <c r="C3" s="29"/>
      <c r="D3" s="29"/>
    </row>
    <row r="4" spans="1:5">
      <c r="A4" s="381" t="s">
        <v>1393</v>
      </c>
      <c r="B4" s="381"/>
      <c r="C4" s="29">
        <v>1964</v>
      </c>
      <c r="D4" s="29"/>
    </row>
    <row r="5" spans="1:5">
      <c r="A5" s="381" t="s">
        <v>1390</v>
      </c>
      <c r="B5" s="381"/>
      <c r="C5" s="29">
        <v>59</v>
      </c>
      <c r="D5" s="29"/>
    </row>
    <row r="6" spans="1:5">
      <c r="A6" s="381" t="s">
        <v>1391</v>
      </c>
      <c r="B6" s="381"/>
      <c r="C6" s="29">
        <v>5</v>
      </c>
      <c r="D6" s="29"/>
    </row>
    <row r="7" spans="1:5">
      <c r="A7" s="381" t="s">
        <v>1392</v>
      </c>
      <c r="B7" s="381"/>
      <c r="C7" s="29">
        <v>3</v>
      </c>
      <c r="D7" s="29"/>
    </row>
    <row r="8" spans="1:5">
      <c r="A8" s="381" t="s">
        <v>1397</v>
      </c>
      <c r="B8" s="381"/>
      <c r="C8" s="29">
        <v>2325.6</v>
      </c>
      <c r="D8" s="29"/>
    </row>
    <row r="9" spans="1:5">
      <c r="A9" s="381" t="s">
        <v>1402</v>
      </c>
      <c r="B9" s="381"/>
      <c r="C9" s="29">
        <v>182.9</v>
      </c>
      <c r="D9" s="29"/>
    </row>
    <row r="10" spans="1:5">
      <c r="A10" s="381" t="s">
        <v>1398</v>
      </c>
      <c r="B10" s="381"/>
      <c r="C10" s="29">
        <v>93</v>
      </c>
      <c r="D10" s="29"/>
    </row>
    <row r="11" spans="1:5" s="1" customFormat="1">
      <c r="A11" s="394" t="s">
        <v>1496</v>
      </c>
      <c r="B11" s="395"/>
      <c r="C11" s="395"/>
      <c r="D11" s="395"/>
      <c r="E11" s="6"/>
    </row>
    <row r="12" spans="1:5" s="1" customFormat="1" ht="15.75" thickBot="1">
      <c r="A12" s="395"/>
      <c r="B12" s="395"/>
      <c r="C12" s="395"/>
      <c r="D12" s="395"/>
      <c r="E12" s="6"/>
    </row>
    <row r="13" spans="1:5" s="1" customFormat="1">
      <c r="A13" s="72" t="s">
        <v>1482</v>
      </c>
      <c r="B13" s="73"/>
      <c r="C13" s="73"/>
      <c r="D13" s="74"/>
      <c r="E13" s="6"/>
    </row>
    <row r="14" spans="1:5" s="1" customFormat="1">
      <c r="A14" s="75" t="s">
        <v>1577</v>
      </c>
      <c r="B14" s="38"/>
      <c r="C14" s="38"/>
      <c r="D14" s="76"/>
      <c r="E14" s="6"/>
    </row>
    <row r="15" spans="1:5" s="1" customFormat="1">
      <c r="A15" s="77" t="s">
        <v>1578</v>
      </c>
      <c r="B15" s="38"/>
      <c r="C15" s="38"/>
      <c r="D15" s="76"/>
      <c r="E15" s="6"/>
    </row>
    <row r="16" spans="1:5" s="1" customFormat="1">
      <c r="A16" s="143" t="s">
        <v>1944</v>
      </c>
      <c r="B16" s="47" t="s">
        <v>2039</v>
      </c>
      <c r="C16" s="47"/>
      <c r="D16" s="95">
        <v>1904.37</v>
      </c>
      <c r="E16" s="6"/>
    </row>
    <row r="17" spans="1:5" s="1" customFormat="1">
      <c r="A17" s="77" t="s">
        <v>1589</v>
      </c>
      <c r="B17" s="38"/>
      <c r="C17" s="38"/>
      <c r="D17" s="76"/>
      <c r="E17" s="6"/>
    </row>
    <row r="18" spans="1:5" s="1" customFormat="1">
      <c r="A18" s="78" t="s">
        <v>835</v>
      </c>
      <c r="B18" s="38" t="s">
        <v>836</v>
      </c>
      <c r="C18" s="38"/>
      <c r="D18" s="76"/>
      <c r="E18" s="6"/>
    </row>
    <row r="19" spans="1:5" s="1" customFormat="1">
      <c r="A19" s="143"/>
      <c r="B19" s="47" t="s">
        <v>837</v>
      </c>
      <c r="C19" s="47"/>
      <c r="D19" s="95">
        <v>2299.44</v>
      </c>
      <c r="E19" s="6"/>
    </row>
    <row r="20" spans="1:5" s="1" customFormat="1">
      <c r="A20" s="188" t="s">
        <v>1770</v>
      </c>
      <c r="B20" s="46" t="s">
        <v>935</v>
      </c>
      <c r="C20" s="46"/>
      <c r="D20" s="136"/>
      <c r="E20" s="6"/>
    </row>
    <row r="21" spans="1:5" s="1" customFormat="1">
      <c r="A21" s="143"/>
      <c r="B21" s="47" t="s">
        <v>936</v>
      </c>
      <c r="C21" s="47"/>
      <c r="D21" s="95">
        <v>2800.88</v>
      </c>
      <c r="E21" s="6"/>
    </row>
    <row r="22" spans="1:5" s="1" customFormat="1">
      <c r="A22" s="126" t="s">
        <v>1794</v>
      </c>
      <c r="B22" s="45" t="s">
        <v>1061</v>
      </c>
      <c r="C22" s="45"/>
      <c r="D22" s="146">
        <v>928.19</v>
      </c>
      <c r="E22" s="6"/>
    </row>
    <row r="23" spans="1:5" s="1" customFormat="1">
      <c r="A23" s="78" t="s">
        <v>1910</v>
      </c>
      <c r="B23" s="38" t="s">
        <v>44</v>
      </c>
      <c r="C23" s="38"/>
      <c r="D23" s="76">
        <v>1994.05</v>
      </c>
      <c r="E23" s="6"/>
    </row>
    <row r="24" spans="1:5" s="1" customFormat="1">
      <c r="A24" s="93" t="s">
        <v>1604</v>
      </c>
      <c r="B24" s="46"/>
      <c r="C24" s="46"/>
      <c r="D24" s="136"/>
      <c r="E24" s="6"/>
    </row>
    <row r="25" spans="1:5" s="1" customFormat="1">
      <c r="A25" s="78" t="s">
        <v>182</v>
      </c>
      <c r="B25" s="38" t="s">
        <v>1932</v>
      </c>
      <c r="C25" s="38"/>
      <c r="D25" s="76"/>
      <c r="E25" s="6"/>
    </row>
    <row r="26" spans="1:5" s="1" customFormat="1">
      <c r="A26" s="78"/>
      <c r="B26" s="38" t="s">
        <v>183</v>
      </c>
      <c r="C26" s="38"/>
      <c r="D26" s="76"/>
      <c r="E26" s="6"/>
    </row>
    <row r="27" spans="1:5" s="1" customFormat="1">
      <c r="A27" s="143"/>
      <c r="B27" s="47" t="s">
        <v>184</v>
      </c>
      <c r="C27" s="47"/>
      <c r="D27" s="95">
        <v>2756.71</v>
      </c>
      <c r="E27" s="6"/>
    </row>
    <row r="28" spans="1:5" s="1" customFormat="1">
      <c r="A28" s="78" t="s">
        <v>1954</v>
      </c>
      <c r="B28" s="38" t="s">
        <v>1882</v>
      </c>
      <c r="C28" s="38"/>
      <c r="D28" s="76"/>
      <c r="E28" s="6"/>
    </row>
    <row r="29" spans="1:5" s="1" customFormat="1">
      <c r="A29" s="143"/>
      <c r="B29" s="47" t="s">
        <v>1206</v>
      </c>
      <c r="C29" s="47"/>
      <c r="D29" s="95">
        <v>2085.7199999999998</v>
      </c>
      <c r="E29" s="6"/>
    </row>
    <row r="30" spans="1:5" s="1" customFormat="1">
      <c r="A30" s="77" t="s">
        <v>1712</v>
      </c>
      <c r="B30" s="38"/>
      <c r="C30" s="38"/>
      <c r="D30" s="76"/>
      <c r="E30" s="6"/>
    </row>
    <row r="31" spans="1:5" s="1" customFormat="1">
      <c r="A31" s="143" t="s">
        <v>1792</v>
      </c>
      <c r="B31" s="47" t="s">
        <v>937</v>
      </c>
      <c r="C31" s="47"/>
      <c r="D31" s="95">
        <v>1951.91</v>
      </c>
      <c r="E31" s="6"/>
    </row>
    <row r="32" spans="1:5" s="1" customFormat="1">
      <c r="A32" s="77" t="s">
        <v>1689</v>
      </c>
      <c r="B32" s="38"/>
      <c r="C32" s="38"/>
      <c r="D32" s="76"/>
      <c r="E32" s="6"/>
    </row>
    <row r="33" spans="1:5" s="1" customFormat="1">
      <c r="A33" s="75" t="s">
        <v>1682</v>
      </c>
      <c r="B33" s="38"/>
      <c r="C33" s="38"/>
      <c r="D33" s="76"/>
      <c r="E33" s="6"/>
    </row>
    <row r="34" spans="1:5" s="1" customFormat="1">
      <c r="A34" s="78" t="s">
        <v>1657</v>
      </c>
      <c r="B34" s="38"/>
      <c r="C34" s="38"/>
      <c r="D34" s="76"/>
      <c r="E34" s="6"/>
    </row>
    <row r="35" spans="1:5" s="1" customFormat="1">
      <c r="A35" s="78" t="s">
        <v>1654</v>
      </c>
      <c r="B35" s="38"/>
      <c r="C35" s="38"/>
      <c r="D35" s="76"/>
      <c r="E35" s="6"/>
    </row>
    <row r="36" spans="1:5" s="1" customFormat="1">
      <c r="A36" s="78" t="s">
        <v>1685</v>
      </c>
      <c r="B36" s="38"/>
      <c r="C36" s="38"/>
      <c r="D36" s="76"/>
      <c r="E36" s="6"/>
    </row>
    <row r="37" spans="1:5" s="1" customFormat="1">
      <c r="A37" s="78" t="s">
        <v>938</v>
      </c>
      <c r="B37" s="38"/>
      <c r="C37" s="38"/>
      <c r="D37" s="76">
        <v>9514.32</v>
      </c>
      <c r="E37" s="6"/>
    </row>
    <row r="38" spans="1:5" s="1" customFormat="1" ht="15.75" thickBot="1">
      <c r="A38" s="78" t="s">
        <v>887</v>
      </c>
      <c r="B38" s="38"/>
      <c r="C38" s="38"/>
      <c r="D38" s="76">
        <v>9744.98</v>
      </c>
      <c r="E38" s="6"/>
    </row>
    <row r="39" spans="1:5" s="1" customFormat="1" ht="16.5" thickBot="1">
      <c r="A39" s="242" t="s">
        <v>1394</v>
      </c>
      <c r="B39" s="243"/>
      <c r="C39" s="243"/>
      <c r="D39" s="244">
        <v>35980.57</v>
      </c>
      <c r="E39" s="6"/>
    </row>
    <row r="40" spans="1:5" s="1" customFormat="1" ht="15.75">
      <c r="A40" s="248"/>
      <c r="B40" s="248"/>
      <c r="C40" s="248"/>
      <c r="D40" s="249"/>
      <c r="E40" s="6"/>
    </row>
    <row r="41" spans="1:5" s="1" customFormat="1">
      <c r="A41" s="238" t="s">
        <v>1492</v>
      </c>
      <c r="B41" s="26"/>
      <c r="C41" s="246"/>
      <c r="D41" s="247"/>
      <c r="E41" s="6"/>
    </row>
    <row r="42" spans="1:5" s="1" customFormat="1">
      <c r="A42" s="77" t="s">
        <v>1509</v>
      </c>
      <c r="B42" s="40"/>
      <c r="C42" s="62"/>
      <c r="D42" s="106">
        <v>83065.029999999984</v>
      </c>
      <c r="E42" s="6"/>
    </row>
    <row r="43" spans="1:5" s="1" customFormat="1">
      <c r="A43" s="77" t="s">
        <v>1396</v>
      </c>
      <c r="B43" s="38"/>
      <c r="C43" s="51"/>
      <c r="D43" s="84"/>
      <c r="E43" s="6"/>
    </row>
    <row r="44" spans="1:5" s="1" customFormat="1">
      <c r="A44" s="78" t="s">
        <v>1607</v>
      </c>
      <c r="B44" s="38"/>
      <c r="C44" s="24" t="s">
        <v>637</v>
      </c>
      <c r="D44" s="84"/>
      <c r="E44" s="6"/>
    </row>
    <row r="45" spans="1:5" s="141" customFormat="1">
      <c r="A45" s="88" t="s">
        <v>1610</v>
      </c>
      <c r="B45" s="58"/>
      <c r="C45" s="153" t="s">
        <v>1387</v>
      </c>
      <c r="D45" s="131"/>
      <c r="E45" s="150"/>
    </row>
    <row r="46" spans="1:5" s="141" customFormat="1">
      <c r="A46" s="413" t="s">
        <v>1611</v>
      </c>
      <c r="B46" s="497"/>
      <c r="C46" s="384" t="s">
        <v>1386</v>
      </c>
      <c r="D46" s="495"/>
      <c r="E46" s="150"/>
    </row>
    <row r="47" spans="1:5" s="141" customFormat="1">
      <c r="A47" s="415"/>
      <c r="B47" s="442"/>
      <c r="C47" s="385"/>
      <c r="D47" s="496"/>
      <c r="E47" s="150"/>
    </row>
    <row r="48" spans="1:5" s="141" customFormat="1">
      <c r="A48" s="386" t="s">
        <v>1613</v>
      </c>
      <c r="B48" s="387"/>
      <c r="C48" s="128" t="s">
        <v>1386</v>
      </c>
      <c r="D48" s="131"/>
      <c r="E48" s="150"/>
    </row>
    <row r="49" spans="1:5" s="141" customFormat="1">
      <c r="A49" s="88" t="s">
        <v>1614</v>
      </c>
      <c r="B49" s="53"/>
      <c r="C49" s="390" t="s">
        <v>1387</v>
      </c>
      <c r="D49" s="495"/>
      <c r="E49" s="150"/>
    </row>
    <row r="50" spans="1:5" s="141" customFormat="1">
      <c r="A50" s="89" t="s">
        <v>1615</v>
      </c>
      <c r="B50" s="54"/>
      <c r="C50" s="391"/>
      <c r="D50" s="496"/>
      <c r="E50" s="150"/>
    </row>
    <row r="51" spans="1:5" s="1" customFormat="1">
      <c r="A51" s="92" t="s">
        <v>1494</v>
      </c>
      <c r="B51" s="31"/>
      <c r="C51" s="59" t="s">
        <v>1600</v>
      </c>
      <c r="D51" s="120">
        <v>24837.42</v>
      </c>
      <c r="E51" s="6"/>
    </row>
    <row r="52" spans="1:5" s="1" customFormat="1">
      <c r="A52" s="92" t="s">
        <v>1594</v>
      </c>
      <c r="B52" s="48"/>
      <c r="C52" s="59" t="s">
        <v>638</v>
      </c>
      <c r="D52" s="120">
        <v>1829.93</v>
      </c>
      <c r="E52" s="6"/>
    </row>
    <row r="53" spans="1:5" s="1" customFormat="1">
      <c r="A53" s="374" t="s">
        <v>1502</v>
      </c>
      <c r="B53" s="403"/>
      <c r="C53" s="59" t="s">
        <v>1600</v>
      </c>
      <c r="D53" s="119">
        <v>24837.42</v>
      </c>
      <c r="E53" s="6"/>
    </row>
    <row r="54" spans="1:5" s="1" customFormat="1">
      <c r="A54" s="510" t="s">
        <v>1008</v>
      </c>
      <c r="B54" s="373"/>
      <c r="C54" s="59" t="s">
        <v>1009</v>
      </c>
      <c r="D54" s="119">
        <v>307.79000000000002</v>
      </c>
      <c r="E54" s="6"/>
    </row>
    <row r="55" spans="1:5" s="1" customFormat="1">
      <c r="A55" s="510" t="s">
        <v>45</v>
      </c>
      <c r="B55" s="373"/>
      <c r="C55" s="59" t="s">
        <v>1902</v>
      </c>
      <c r="D55" s="119">
        <v>1910.63</v>
      </c>
      <c r="E55" s="6"/>
    </row>
    <row r="56" spans="1:5" s="1" customFormat="1">
      <c r="A56" s="91" t="s">
        <v>1545</v>
      </c>
      <c r="B56" s="57"/>
      <c r="C56" s="59" t="s">
        <v>1385</v>
      </c>
      <c r="D56" s="119">
        <v>3069.84</v>
      </c>
      <c r="E56" s="221"/>
    </row>
    <row r="57" spans="1:5" s="1" customFormat="1">
      <c r="A57" s="428" t="s">
        <v>1996</v>
      </c>
      <c r="B57" s="362"/>
      <c r="C57" s="431" t="s">
        <v>1997</v>
      </c>
      <c r="D57" s="511">
        <v>16300.23</v>
      </c>
      <c r="E57" s="221"/>
    </row>
    <row r="58" spans="1:5" s="1" customFormat="1">
      <c r="A58" s="429"/>
      <c r="B58" s="430"/>
      <c r="C58" s="432"/>
      <c r="D58" s="512"/>
      <c r="E58" s="221"/>
    </row>
    <row r="59" spans="1:5" s="1" customFormat="1">
      <c r="A59" s="429"/>
      <c r="B59" s="430"/>
      <c r="C59" s="432"/>
      <c r="D59" s="512"/>
      <c r="E59" s="221"/>
    </row>
    <row r="60" spans="1:5" s="1" customFormat="1">
      <c r="A60" s="429"/>
      <c r="B60" s="430"/>
      <c r="C60" s="432"/>
      <c r="D60" s="512"/>
      <c r="E60" s="221"/>
    </row>
    <row r="61" spans="1:5" s="1" customFormat="1">
      <c r="A61" s="374" t="s">
        <v>1546</v>
      </c>
      <c r="B61" s="403"/>
      <c r="C61" s="59" t="s">
        <v>1388</v>
      </c>
      <c r="D61" s="120">
        <v>27628.14</v>
      </c>
      <c r="E61" s="6"/>
    </row>
    <row r="62" spans="1:5" s="1" customFormat="1">
      <c r="A62" s="93" t="s">
        <v>1396</v>
      </c>
      <c r="B62" s="46"/>
      <c r="C62" s="25"/>
      <c r="D62" s="94"/>
      <c r="E62" s="6"/>
    </row>
    <row r="63" spans="1:5" s="1" customFormat="1">
      <c r="A63" s="399" t="s">
        <v>1631</v>
      </c>
      <c r="B63" s="400"/>
      <c r="C63" s="51"/>
      <c r="D63" s="71">
        <v>3728.13</v>
      </c>
      <c r="E63" s="6"/>
    </row>
    <row r="64" spans="1:5" s="1" customFormat="1" ht="15.75" thickBot="1">
      <c r="A64" s="399"/>
      <c r="B64" s="400"/>
      <c r="C64" s="97"/>
      <c r="D64" s="76"/>
      <c r="E64" s="6"/>
    </row>
    <row r="65" spans="1:5" s="1" customFormat="1" ht="16.5" thickBot="1">
      <c r="A65" s="245" t="s">
        <v>1394</v>
      </c>
      <c r="B65" s="107"/>
      <c r="C65" s="107"/>
      <c r="D65" s="244">
        <v>183786.43</v>
      </c>
      <c r="E65" s="6"/>
    </row>
    <row r="66" spans="1:5" s="1" customFormat="1">
      <c r="A66" s="63"/>
      <c r="B66" s="38"/>
      <c r="C66" s="38"/>
      <c r="D66" s="36"/>
      <c r="E66" s="6"/>
    </row>
    <row r="67" spans="1:5" s="1" customFormat="1" ht="15" customHeight="1">
      <c r="A67" s="410" t="s">
        <v>1497</v>
      </c>
      <c r="B67" s="410"/>
      <c r="C67" s="410"/>
      <c r="D67" s="410"/>
      <c r="E67" s="6"/>
    </row>
    <row r="68" spans="1:5" s="1" customFormat="1" ht="15" customHeight="1" thickBot="1">
      <c r="A68" s="129"/>
      <c r="B68" s="129"/>
      <c r="C68" s="129"/>
      <c r="D68" s="129"/>
      <c r="E68" s="6"/>
    </row>
    <row r="69" spans="1:5" s="1" customFormat="1" ht="15" customHeight="1">
      <c r="A69" s="320" t="s">
        <v>1474</v>
      </c>
      <c r="B69" s="462" t="s">
        <v>566</v>
      </c>
      <c r="C69" s="492"/>
      <c r="D69" s="321">
        <v>10745.179072186751</v>
      </c>
      <c r="E69" s="6"/>
    </row>
    <row r="70" spans="1:5" s="1" customFormat="1" ht="15" customHeight="1">
      <c r="A70" s="322" t="s">
        <v>1475</v>
      </c>
      <c r="B70" s="443" t="s">
        <v>567</v>
      </c>
      <c r="C70" s="376"/>
      <c r="D70" s="323">
        <v>86189.044133255607</v>
      </c>
      <c r="E70" s="6"/>
    </row>
    <row r="71" spans="1:5" s="1" customFormat="1" ht="15" customHeight="1">
      <c r="A71" s="322" t="s">
        <v>1476</v>
      </c>
      <c r="B71" s="443" t="s">
        <v>568</v>
      </c>
      <c r="C71" s="376"/>
      <c r="D71" s="323">
        <v>4029.4421519304956</v>
      </c>
      <c r="E71" s="6"/>
    </row>
    <row r="72" spans="1:5" s="1" customFormat="1" ht="15" customHeight="1" thickBot="1">
      <c r="A72" s="322" t="s">
        <v>1606</v>
      </c>
      <c r="B72" s="443" t="s">
        <v>569</v>
      </c>
      <c r="C72" s="376"/>
      <c r="D72" s="323">
        <v>12983.758045419454</v>
      </c>
      <c r="E72" s="6"/>
    </row>
    <row r="73" spans="1:5" ht="15.75" thickBot="1">
      <c r="A73" s="154" t="s">
        <v>1394</v>
      </c>
      <c r="B73" s="98"/>
      <c r="C73" s="98"/>
      <c r="D73" s="68">
        <v>113947.42340279231</v>
      </c>
    </row>
    <row r="74" spans="1:5" ht="15.75" thickBot="1">
      <c r="A74" s="471" t="s">
        <v>1399</v>
      </c>
      <c r="B74" s="472"/>
      <c r="C74" s="96"/>
      <c r="D74" s="149">
        <v>333714.42340279231</v>
      </c>
    </row>
    <row r="75" spans="1:5" ht="15.75" thickBot="1">
      <c r="A75" s="310"/>
      <c r="B75" s="310"/>
      <c r="C75" s="38"/>
      <c r="D75" s="36"/>
    </row>
    <row r="76" spans="1:5">
      <c r="A76" s="306" t="s">
        <v>570</v>
      </c>
      <c r="B76" s="307"/>
      <c r="C76" s="112"/>
      <c r="D76" s="213"/>
    </row>
    <row r="77" spans="1:5">
      <c r="A77" s="470" t="s">
        <v>1764</v>
      </c>
      <c r="B77" s="366"/>
      <c r="C77" s="366"/>
      <c r="D77" s="327">
        <v>134614.74</v>
      </c>
    </row>
    <row r="78" spans="1:5">
      <c r="A78" s="473" t="s">
        <v>571</v>
      </c>
      <c r="B78" s="449"/>
      <c r="C78" s="449"/>
      <c r="D78" s="328">
        <v>27844.73</v>
      </c>
    </row>
    <row r="79" spans="1:5">
      <c r="A79" s="474" t="s">
        <v>572</v>
      </c>
      <c r="B79" s="371"/>
      <c r="C79" s="371"/>
      <c r="D79" s="120">
        <v>1904136.52</v>
      </c>
      <c r="E79" s="223"/>
    </row>
    <row r="80" spans="1:5">
      <c r="A80" s="474" t="s">
        <v>573</v>
      </c>
      <c r="B80" s="371"/>
      <c r="C80" s="371"/>
      <c r="D80" s="120">
        <v>1912885.47</v>
      </c>
      <c r="E80" s="223"/>
    </row>
    <row r="81" spans="1:5">
      <c r="A81" s="411" t="s">
        <v>574</v>
      </c>
      <c r="B81" s="412"/>
      <c r="C81" s="412"/>
      <c r="D81" s="469">
        <v>335756.93</v>
      </c>
    </row>
    <row r="82" spans="1:5">
      <c r="A82" s="411"/>
      <c r="B82" s="412"/>
      <c r="C82" s="412"/>
      <c r="D82" s="469"/>
    </row>
    <row r="83" spans="1:5">
      <c r="A83" s="411" t="s">
        <v>575</v>
      </c>
      <c r="B83" s="412"/>
      <c r="C83" s="412"/>
      <c r="D83" s="469">
        <v>337299.63</v>
      </c>
      <c r="E83" s="223"/>
    </row>
    <row r="84" spans="1:5">
      <c r="A84" s="411"/>
      <c r="B84" s="412"/>
      <c r="C84" s="412"/>
      <c r="D84" s="469"/>
    </row>
    <row r="85" spans="1:5">
      <c r="A85" s="411" t="s">
        <v>576</v>
      </c>
      <c r="B85" s="412"/>
      <c r="C85" s="412"/>
      <c r="D85" s="469">
        <v>333714.42</v>
      </c>
    </row>
    <row r="86" spans="1:5">
      <c r="A86" s="411"/>
      <c r="B86" s="412"/>
      <c r="C86" s="412"/>
      <c r="D86" s="469"/>
    </row>
    <row r="87" spans="1:5">
      <c r="A87" s="329" t="s">
        <v>587</v>
      </c>
      <c r="B87" s="316"/>
      <c r="C87" s="316"/>
      <c r="D87" s="330">
        <v>125865.79</v>
      </c>
      <c r="E87" s="223"/>
    </row>
    <row r="88" spans="1:5" ht="15.75" thickBot="1">
      <c r="A88" s="333" t="s">
        <v>571</v>
      </c>
      <c r="B88" s="334"/>
      <c r="C88" s="334"/>
      <c r="D88" s="335">
        <v>26302.03</v>
      </c>
      <c r="E88" s="223"/>
    </row>
    <row r="89" spans="1:5">
      <c r="A89" s="28"/>
      <c r="B89" s="28"/>
      <c r="C89" s="28"/>
      <c r="D89" s="28"/>
    </row>
  </sheetData>
  <mergeCells count="40">
    <mergeCell ref="A85:C86"/>
    <mergeCell ref="D85:D86"/>
    <mergeCell ref="B69:C69"/>
    <mergeCell ref="B70:C70"/>
    <mergeCell ref="B71:C71"/>
    <mergeCell ref="B72:C72"/>
    <mergeCell ref="A77:C77"/>
    <mergeCell ref="A74:B74"/>
    <mergeCell ref="A78:C78"/>
    <mergeCell ref="A79:C79"/>
    <mergeCell ref="D83:D84"/>
    <mergeCell ref="A83:C84"/>
    <mergeCell ref="A61:B61"/>
    <mergeCell ref="A63:B64"/>
    <mergeCell ref="A67:D67"/>
    <mergeCell ref="A80:C80"/>
    <mergeCell ref="A81:C82"/>
    <mergeCell ref="D81:D82"/>
    <mergeCell ref="A11:D12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46:B47"/>
    <mergeCell ref="C46:C47"/>
    <mergeCell ref="D46:D47"/>
    <mergeCell ref="A48:B48"/>
    <mergeCell ref="A57:B60"/>
    <mergeCell ref="C57:C60"/>
    <mergeCell ref="D57:D60"/>
    <mergeCell ref="C49:C50"/>
    <mergeCell ref="D49:D50"/>
    <mergeCell ref="A53:B53"/>
    <mergeCell ref="A54:B54"/>
    <mergeCell ref="A55:B55"/>
  </mergeCells>
  <phoneticPr fontId="0" type="noConversion"/>
  <pageMargins left="0.43" right="0.35" top="0.36" bottom="0.44" header="0.34" footer="0.39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5"/>
  <sheetViews>
    <sheetView topLeftCell="A73" zoomScale="80" zoomScaleNormal="80" workbookViewId="0">
      <selection activeCell="D73" sqref="D1:D1048576"/>
    </sheetView>
  </sheetViews>
  <sheetFormatPr defaultRowHeight="15"/>
  <cols>
    <col min="1" max="1" width="14.140625" customWidth="1"/>
    <col min="2" max="2" width="35.85546875" customWidth="1"/>
    <col min="3" max="3" width="23.42578125" customWidth="1"/>
    <col min="4" max="4" width="21.5703125" customWidth="1"/>
    <col min="5" max="5" width="11.28515625" customWidth="1"/>
    <col min="6" max="7" width="11.42578125" bestFit="1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1412</v>
      </c>
      <c r="B3" s="393"/>
      <c r="C3" s="29"/>
      <c r="D3" s="29"/>
    </row>
    <row r="4" spans="1:4">
      <c r="A4" s="381" t="s">
        <v>1393</v>
      </c>
      <c r="B4" s="381"/>
      <c r="C4" s="29">
        <v>1973</v>
      </c>
      <c r="D4" s="29"/>
    </row>
    <row r="5" spans="1:4">
      <c r="A5" s="381" t="s">
        <v>1390</v>
      </c>
      <c r="B5" s="381"/>
      <c r="C5" s="29">
        <v>67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64">
        <v>2829</v>
      </c>
      <c r="D8" s="29"/>
    </row>
    <row r="9" spans="1:4">
      <c r="A9" s="381" t="s">
        <v>1402</v>
      </c>
      <c r="B9" s="381"/>
      <c r="C9" s="64">
        <v>268</v>
      </c>
      <c r="D9" s="29"/>
    </row>
    <row r="10" spans="1:4">
      <c r="A10" s="381" t="s">
        <v>1398</v>
      </c>
      <c r="B10" s="381"/>
      <c r="C10" s="29">
        <v>115</v>
      </c>
      <c r="D10" s="29"/>
    </row>
    <row r="11" spans="1:4">
      <c r="A11" s="394" t="s">
        <v>1496</v>
      </c>
      <c r="B11" s="395"/>
      <c r="C11" s="395"/>
      <c r="D11" s="395"/>
    </row>
    <row r="12" spans="1:4">
      <c r="A12" s="394"/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1530</v>
      </c>
      <c r="B16" s="38"/>
      <c r="C16" s="38"/>
      <c r="D16" s="71"/>
    </row>
    <row r="17" spans="1:4" s="4" customFormat="1">
      <c r="A17" s="143" t="s">
        <v>1773</v>
      </c>
      <c r="B17" s="47" t="s">
        <v>1930</v>
      </c>
      <c r="C17" s="47"/>
      <c r="D17" s="170">
        <v>71438.509999999995</v>
      </c>
    </row>
    <row r="18" spans="1:4" s="4" customFormat="1">
      <c r="A18" s="126"/>
      <c r="B18" s="45" t="s">
        <v>2028</v>
      </c>
      <c r="C18" s="45"/>
      <c r="D18" s="69">
        <v>9404.6299999999992</v>
      </c>
    </row>
    <row r="19" spans="1:4">
      <c r="A19" s="77" t="s">
        <v>1553</v>
      </c>
      <c r="B19" s="38"/>
      <c r="C19" s="38"/>
      <c r="D19" s="71"/>
    </row>
    <row r="20" spans="1:4">
      <c r="A20" s="143" t="s">
        <v>1845</v>
      </c>
      <c r="B20" s="47" t="s">
        <v>189</v>
      </c>
      <c r="C20" s="47"/>
      <c r="D20" s="170">
        <v>442.65</v>
      </c>
    </row>
    <row r="21" spans="1:4">
      <c r="A21" s="75" t="s">
        <v>1486</v>
      </c>
      <c r="B21" s="38"/>
      <c r="C21" s="38"/>
      <c r="D21" s="76"/>
    </row>
    <row r="22" spans="1:4">
      <c r="A22" s="77" t="s">
        <v>1583</v>
      </c>
      <c r="B22" s="38"/>
      <c r="C22" s="38"/>
      <c r="D22" s="76"/>
    </row>
    <row r="23" spans="1:4">
      <c r="A23" s="143" t="s">
        <v>1773</v>
      </c>
      <c r="B23" s="47" t="s">
        <v>188</v>
      </c>
      <c r="C23" s="47"/>
      <c r="D23" s="95">
        <v>697.75</v>
      </c>
    </row>
    <row r="24" spans="1:4">
      <c r="A24" s="77" t="s">
        <v>1799</v>
      </c>
      <c r="B24" s="38"/>
      <c r="C24" s="38"/>
      <c r="D24" s="76"/>
    </row>
    <row r="25" spans="1:4" s="4" customFormat="1">
      <c r="A25" s="143" t="s">
        <v>1800</v>
      </c>
      <c r="B25" s="47" t="s">
        <v>1801</v>
      </c>
      <c r="C25" s="47"/>
      <c r="D25" s="95">
        <v>1192.51</v>
      </c>
    </row>
    <row r="26" spans="1:4" s="4" customFormat="1">
      <c r="A26" s="78" t="s">
        <v>1111</v>
      </c>
      <c r="B26" s="38" t="s">
        <v>185</v>
      </c>
      <c r="C26" s="38"/>
      <c r="D26" s="76"/>
    </row>
    <row r="27" spans="1:4" s="4" customFormat="1">
      <c r="A27" s="78"/>
      <c r="B27" s="38" t="s">
        <v>186</v>
      </c>
      <c r="C27" s="38"/>
      <c r="D27" s="76"/>
    </row>
    <row r="28" spans="1:4" s="4" customFormat="1">
      <c r="A28" s="143"/>
      <c r="B28" s="47" t="s">
        <v>187</v>
      </c>
      <c r="C28" s="47"/>
      <c r="D28" s="95">
        <v>2999.69</v>
      </c>
    </row>
    <row r="29" spans="1:4" s="4" customFormat="1">
      <c r="A29" s="77" t="s">
        <v>1744</v>
      </c>
      <c r="B29" s="38"/>
      <c r="C29" s="38"/>
      <c r="D29" s="76"/>
    </row>
    <row r="30" spans="1:4" s="4" customFormat="1">
      <c r="A30" s="143" t="s">
        <v>1800</v>
      </c>
      <c r="B30" s="47" t="s">
        <v>1801</v>
      </c>
      <c r="C30" s="47"/>
      <c r="D30" s="95">
        <v>1192.51</v>
      </c>
    </row>
    <row r="31" spans="1:4" s="4" customFormat="1">
      <c r="A31" s="126" t="s">
        <v>1770</v>
      </c>
      <c r="B31" s="45" t="s">
        <v>939</v>
      </c>
      <c r="C31" s="45"/>
      <c r="D31" s="146">
        <v>654.74</v>
      </c>
    </row>
    <row r="32" spans="1:4" s="4" customFormat="1">
      <c r="A32" s="77" t="s">
        <v>1207</v>
      </c>
      <c r="B32" s="38"/>
      <c r="C32" s="38"/>
      <c r="D32" s="76"/>
    </row>
    <row r="33" spans="1:6" s="4" customFormat="1">
      <c r="A33" s="78" t="s">
        <v>1770</v>
      </c>
      <c r="B33" s="38" t="s">
        <v>1208</v>
      </c>
      <c r="C33" s="38"/>
      <c r="D33" s="76"/>
    </row>
    <row r="34" spans="1:6" s="4" customFormat="1">
      <c r="A34" s="143"/>
      <c r="B34" s="47" t="s">
        <v>1209</v>
      </c>
      <c r="C34" s="47"/>
      <c r="D34" s="95">
        <v>4039.89</v>
      </c>
    </row>
    <row r="35" spans="1:6">
      <c r="A35" s="151" t="s">
        <v>1555</v>
      </c>
      <c r="B35" s="46"/>
      <c r="C35" s="46"/>
      <c r="D35" s="136"/>
    </row>
    <row r="36" spans="1:6">
      <c r="A36" s="75" t="s">
        <v>1682</v>
      </c>
      <c r="B36" s="38"/>
      <c r="C36" s="38"/>
      <c r="D36" s="76"/>
    </row>
    <row r="37" spans="1:6">
      <c r="A37" s="78" t="s">
        <v>1657</v>
      </c>
      <c r="B37" s="38"/>
      <c r="C37" s="38"/>
      <c r="D37" s="76"/>
    </row>
    <row r="38" spans="1:6">
      <c r="A38" s="78" t="s">
        <v>1654</v>
      </c>
      <c r="B38" s="38"/>
      <c r="C38" s="38"/>
      <c r="D38" s="76"/>
    </row>
    <row r="39" spans="1:6">
      <c r="A39" s="78" t="s">
        <v>1688</v>
      </c>
      <c r="B39" s="38"/>
      <c r="C39" s="38"/>
      <c r="D39" s="76"/>
    </row>
    <row r="40" spans="1:6">
      <c r="A40" s="78" t="s">
        <v>1686</v>
      </c>
      <c r="B40" s="38"/>
      <c r="C40" s="38"/>
      <c r="D40" s="76">
        <v>20428.16</v>
      </c>
    </row>
    <row r="41" spans="1:6">
      <c r="A41" s="78" t="s">
        <v>1661</v>
      </c>
      <c r="B41" s="38"/>
      <c r="C41" s="38"/>
      <c r="D41" s="76">
        <v>3339.93</v>
      </c>
    </row>
    <row r="42" spans="1:6" ht="15.75" thickBot="1">
      <c r="A42" s="143" t="s">
        <v>1664</v>
      </c>
      <c r="B42" s="47"/>
      <c r="C42" s="47"/>
      <c r="D42" s="95">
        <v>14950.65</v>
      </c>
    </row>
    <row r="43" spans="1:6" ht="15.75" thickBot="1">
      <c r="A43" s="79" t="s">
        <v>1394</v>
      </c>
      <c r="B43" s="80"/>
      <c r="C43" s="80"/>
      <c r="D43" s="68">
        <v>130781.61999999998</v>
      </c>
    </row>
    <row r="44" spans="1:6" ht="15.75" thickBot="1">
      <c r="A44" s="33"/>
      <c r="B44" s="33"/>
      <c r="C44" s="33"/>
      <c r="D44" s="33"/>
    </row>
    <row r="45" spans="1:6">
      <c r="A45" s="72" t="s">
        <v>1492</v>
      </c>
      <c r="B45" s="73"/>
      <c r="C45" s="82"/>
      <c r="D45" s="83"/>
    </row>
    <row r="46" spans="1:6" s="1" customFormat="1">
      <c r="A46" s="77" t="s">
        <v>1509</v>
      </c>
      <c r="B46" s="40"/>
      <c r="C46" s="62"/>
      <c r="D46" s="106">
        <v>97575.970000000016</v>
      </c>
      <c r="F46" s="7"/>
    </row>
    <row r="47" spans="1:6">
      <c r="A47" s="77" t="s">
        <v>1396</v>
      </c>
      <c r="B47" s="38"/>
      <c r="C47" s="51"/>
      <c r="D47" s="84"/>
    </row>
    <row r="48" spans="1:6">
      <c r="A48" s="143" t="s">
        <v>1607</v>
      </c>
      <c r="B48" s="47"/>
      <c r="C48" s="23" t="s">
        <v>639</v>
      </c>
      <c r="D48" s="87"/>
    </row>
    <row r="49" spans="1:5">
      <c r="A49" s="143" t="s">
        <v>1619</v>
      </c>
      <c r="B49" s="47"/>
      <c r="C49" s="23" t="s">
        <v>1602</v>
      </c>
      <c r="D49" s="87"/>
    </row>
    <row r="50" spans="1:5">
      <c r="A50" s="126" t="s">
        <v>1608</v>
      </c>
      <c r="B50" s="45"/>
      <c r="C50" s="20" t="s">
        <v>593</v>
      </c>
      <c r="D50" s="197"/>
    </row>
    <row r="51" spans="1:5">
      <c r="A51" s="188" t="s">
        <v>1609</v>
      </c>
      <c r="B51" s="46"/>
      <c r="C51" s="22" t="s">
        <v>1602</v>
      </c>
      <c r="D51" s="122"/>
    </row>
    <row r="52" spans="1:5" s="4" customFormat="1">
      <c r="A52" s="88" t="s">
        <v>1610</v>
      </c>
      <c r="B52" s="58"/>
      <c r="C52" s="153" t="s">
        <v>1387</v>
      </c>
      <c r="D52" s="131"/>
    </row>
    <row r="53" spans="1:5" s="4" customFormat="1">
      <c r="A53" s="413" t="s">
        <v>1618</v>
      </c>
      <c r="B53" s="497"/>
      <c r="C53" s="384" t="s">
        <v>1386</v>
      </c>
      <c r="D53" s="495"/>
    </row>
    <row r="54" spans="1:5" s="4" customFormat="1">
      <c r="A54" s="415"/>
      <c r="B54" s="442"/>
      <c r="C54" s="385"/>
      <c r="D54" s="496"/>
    </row>
    <row r="55" spans="1:5" s="4" customFormat="1">
      <c r="A55" s="386" t="s">
        <v>1613</v>
      </c>
      <c r="B55" s="387"/>
      <c r="C55" s="128" t="s">
        <v>1386</v>
      </c>
      <c r="D55" s="131"/>
    </row>
    <row r="56" spans="1:5" s="4" customFormat="1">
      <c r="A56" s="88" t="s">
        <v>1614</v>
      </c>
      <c r="B56" s="53"/>
      <c r="C56" s="390" t="s">
        <v>1387</v>
      </c>
      <c r="D56" s="495"/>
    </row>
    <row r="57" spans="1:5" s="4" customFormat="1">
      <c r="A57" s="89" t="s">
        <v>1615</v>
      </c>
      <c r="B57" s="54"/>
      <c r="C57" s="391"/>
      <c r="D57" s="496"/>
    </row>
    <row r="58" spans="1:5">
      <c r="A58" s="92" t="s">
        <v>1494</v>
      </c>
      <c r="B58" s="31"/>
      <c r="C58" s="59" t="s">
        <v>1600</v>
      </c>
      <c r="D58" s="118">
        <v>30213.72</v>
      </c>
    </row>
    <row r="59" spans="1:5">
      <c r="A59" s="374" t="s">
        <v>1501</v>
      </c>
      <c r="B59" s="403"/>
      <c r="C59" s="59" t="s">
        <v>1730</v>
      </c>
      <c r="D59" s="120">
        <v>4563.38</v>
      </c>
    </row>
    <row r="60" spans="1:5">
      <c r="A60" s="92" t="s">
        <v>1527</v>
      </c>
      <c r="B60" s="48"/>
      <c r="C60" s="59" t="s">
        <v>640</v>
      </c>
      <c r="D60" s="120">
        <v>8599.7100000000009</v>
      </c>
    </row>
    <row r="61" spans="1:5">
      <c r="A61" s="374" t="s">
        <v>1528</v>
      </c>
      <c r="B61" s="403"/>
      <c r="C61" s="59" t="s">
        <v>1600</v>
      </c>
      <c r="D61" s="119">
        <v>27752.489999999998</v>
      </c>
    </row>
    <row r="62" spans="1:5">
      <c r="A62" s="91" t="s">
        <v>1504</v>
      </c>
      <c r="B62" s="57"/>
      <c r="C62" s="59" t="s">
        <v>1714</v>
      </c>
      <c r="D62" s="118">
        <v>526.5</v>
      </c>
    </row>
    <row r="63" spans="1:5">
      <c r="A63" s="91" t="s">
        <v>1565</v>
      </c>
      <c r="B63" s="57"/>
      <c r="C63" s="59"/>
      <c r="D63" s="119"/>
    </row>
    <row r="64" spans="1:5">
      <c r="A64" s="91" t="s">
        <v>1542</v>
      </c>
      <c r="B64" s="57"/>
      <c r="C64" s="59" t="s">
        <v>1385</v>
      </c>
      <c r="D64" s="119">
        <v>3734.2799999999997</v>
      </c>
      <c r="E64" s="2"/>
    </row>
    <row r="65" spans="1:5">
      <c r="A65" s="428" t="s">
        <v>1732</v>
      </c>
      <c r="B65" s="362"/>
      <c r="C65" s="440" t="s">
        <v>491</v>
      </c>
      <c r="D65" s="513">
        <v>5661.4400000000005</v>
      </c>
      <c r="E65" s="2"/>
    </row>
    <row r="66" spans="1:5">
      <c r="A66" s="437"/>
      <c r="B66" s="364"/>
      <c r="C66" s="441"/>
      <c r="D66" s="514"/>
      <c r="E66" s="2"/>
    </row>
    <row r="67" spans="1:5">
      <c r="A67" s="428" t="s">
        <v>2005</v>
      </c>
      <c r="B67" s="362"/>
      <c r="C67" s="431" t="s">
        <v>1997</v>
      </c>
      <c r="D67" s="511">
        <v>15699.08</v>
      </c>
      <c r="E67" s="2"/>
    </row>
    <row r="68" spans="1:5">
      <c r="A68" s="429"/>
      <c r="B68" s="430"/>
      <c r="C68" s="432"/>
      <c r="D68" s="512"/>
      <c r="E68" s="2"/>
    </row>
    <row r="69" spans="1:5">
      <c r="A69" s="429"/>
      <c r="B69" s="430"/>
      <c r="C69" s="432"/>
      <c r="D69" s="512"/>
      <c r="E69" s="2"/>
    </row>
    <row r="70" spans="1:5">
      <c r="A70" s="429"/>
      <c r="B70" s="430"/>
      <c r="C70" s="432"/>
      <c r="D70" s="512"/>
      <c r="E70" s="2"/>
    </row>
    <row r="71" spans="1:5">
      <c r="A71" s="374" t="s">
        <v>1506</v>
      </c>
      <c r="B71" s="403"/>
      <c r="C71" s="59" t="s">
        <v>1388</v>
      </c>
      <c r="D71" s="120">
        <v>33608.519999999997</v>
      </c>
    </row>
    <row r="72" spans="1:5">
      <c r="A72" s="93" t="s">
        <v>1396</v>
      </c>
      <c r="B72" s="46"/>
      <c r="C72" s="25"/>
      <c r="D72" s="94"/>
    </row>
    <row r="73" spans="1:5">
      <c r="A73" s="399" t="s">
        <v>1631</v>
      </c>
      <c r="B73" s="400"/>
      <c r="C73" s="51"/>
      <c r="D73" s="71">
        <v>18953.290000000005</v>
      </c>
    </row>
    <row r="74" spans="1:5" ht="15.75" thickBot="1">
      <c r="A74" s="399"/>
      <c r="B74" s="400"/>
      <c r="C74" s="97"/>
      <c r="D74" s="76"/>
    </row>
    <row r="75" spans="1:5" ht="15.75" thickBot="1">
      <c r="A75" s="104" t="s">
        <v>1394</v>
      </c>
      <c r="B75" s="98"/>
      <c r="C75" s="98"/>
      <c r="D75" s="68">
        <v>227935.08999999997</v>
      </c>
    </row>
    <row r="76" spans="1:5">
      <c r="A76" s="63"/>
      <c r="B76" s="38"/>
      <c r="C76" s="38"/>
      <c r="D76" s="36"/>
    </row>
    <row r="77" spans="1:5" ht="15" customHeight="1">
      <c r="A77" s="410" t="s">
        <v>1497</v>
      </c>
      <c r="B77" s="410"/>
      <c r="C77" s="410"/>
      <c r="D77" s="410"/>
    </row>
    <row r="78" spans="1:5" ht="15.75" thickBot="1">
      <c r="A78" s="129"/>
      <c r="B78" s="129"/>
      <c r="C78" s="129"/>
      <c r="D78" s="129"/>
    </row>
    <row r="79" spans="1:5">
      <c r="A79" s="320" t="s">
        <v>1474</v>
      </c>
      <c r="B79" s="462" t="s">
        <v>566</v>
      </c>
      <c r="C79" s="492"/>
      <c r="D79" s="321">
        <v>13071.08341727568</v>
      </c>
    </row>
    <row r="80" spans="1:5">
      <c r="A80" s="322" t="s">
        <v>1475</v>
      </c>
      <c r="B80" s="443" t="s">
        <v>567</v>
      </c>
      <c r="C80" s="376"/>
      <c r="D80" s="323">
        <v>104845.54775239943</v>
      </c>
    </row>
    <row r="81" spans="1:5">
      <c r="A81" s="322" t="s">
        <v>1476</v>
      </c>
      <c r="B81" s="443" t="s">
        <v>568</v>
      </c>
      <c r="C81" s="376"/>
      <c r="D81" s="323">
        <v>4901.6562813086402</v>
      </c>
    </row>
    <row r="82" spans="1:5" ht="15.75" thickBot="1">
      <c r="A82" s="322" t="s">
        <v>1606</v>
      </c>
      <c r="B82" s="443" t="s">
        <v>569</v>
      </c>
      <c r="C82" s="376"/>
      <c r="D82" s="323">
        <v>15794.225795705039</v>
      </c>
    </row>
    <row r="83" spans="1:5" ht="15.75" thickBot="1">
      <c r="A83" s="154" t="s">
        <v>1394</v>
      </c>
      <c r="B83" s="98"/>
      <c r="C83" s="98"/>
      <c r="D83" s="68">
        <v>138612.51324668879</v>
      </c>
    </row>
    <row r="84" spans="1:5">
      <c r="A84" s="421" t="s">
        <v>1399</v>
      </c>
      <c r="B84" s="422"/>
      <c r="C84" s="45"/>
      <c r="D84" s="32">
        <v>497329.22324668872</v>
      </c>
    </row>
    <row r="85" spans="1:5" ht="15.75" thickBot="1">
      <c r="A85" s="311"/>
      <c r="B85" s="309"/>
      <c r="C85" s="46"/>
      <c r="D85" s="312"/>
    </row>
    <row r="86" spans="1:5">
      <c r="A86" s="306" t="s">
        <v>570</v>
      </c>
      <c r="B86" s="307"/>
      <c r="C86" s="112"/>
      <c r="D86" s="213"/>
    </row>
    <row r="87" spans="1:5">
      <c r="A87" s="470" t="s">
        <v>1764</v>
      </c>
      <c r="B87" s="366"/>
      <c r="C87" s="366"/>
      <c r="D87" s="327">
        <v>102724.72</v>
      </c>
    </row>
    <row r="88" spans="1:5">
      <c r="A88" s="473" t="s">
        <v>571</v>
      </c>
      <c r="B88" s="449"/>
      <c r="C88" s="449"/>
      <c r="D88" s="328">
        <v>22588.720000000001</v>
      </c>
    </row>
    <row r="89" spans="1:5">
      <c r="A89" s="474" t="s">
        <v>572</v>
      </c>
      <c r="B89" s="371"/>
      <c r="C89" s="371"/>
      <c r="D89" s="120">
        <v>2175548.9900000002</v>
      </c>
      <c r="E89" s="2"/>
    </row>
    <row r="90" spans="1:5">
      <c r="A90" s="474" t="s">
        <v>573</v>
      </c>
      <c r="B90" s="371"/>
      <c r="C90" s="371"/>
      <c r="D90" s="120">
        <v>2056356.13</v>
      </c>
      <c r="E90" s="2"/>
    </row>
    <row r="91" spans="1:5">
      <c r="A91" s="411" t="s">
        <v>574</v>
      </c>
      <c r="B91" s="412"/>
      <c r="C91" s="412"/>
      <c r="D91" s="469">
        <v>407121.58</v>
      </c>
      <c r="E91" s="2"/>
    </row>
    <row r="92" spans="1:5">
      <c r="A92" s="411"/>
      <c r="B92" s="412"/>
      <c r="C92" s="412"/>
      <c r="D92" s="469"/>
    </row>
    <row r="93" spans="1:5">
      <c r="A93" s="411" t="s">
        <v>575</v>
      </c>
      <c r="B93" s="412"/>
      <c r="C93" s="412"/>
      <c r="D93" s="469">
        <v>384816.41</v>
      </c>
      <c r="E93" s="2"/>
    </row>
    <row r="94" spans="1:5">
      <c r="A94" s="411"/>
      <c r="B94" s="412"/>
      <c r="C94" s="412"/>
      <c r="D94" s="469"/>
    </row>
    <row r="95" spans="1:5">
      <c r="A95" s="411" t="s">
        <v>576</v>
      </c>
      <c r="B95" s="412"/>
      <c r="C95" s="412"/>
      <c r="D95" s="469">
        <v>497329.22</v>
      </c>
    </row>
    <row r="96" spans="1:5">
      <c r="A96" s="411"/>
      <c r="B96" s="412"/>
      <c r="C96" s="412"/>
      <c r="D96" s="469"/>
    </row>
    <row r="97" spans="1:5">
      <c r="A97" s="329" t="s">
        <v>587</v>
      </c>
      <c r="B97" s="316"/>
      <c r="C97" s="316"/>
      <c r="D97" s="330">
        <v>221917.58</v>
      </c>
      <c r="E97" s="2"/>
    </row>
    <row r="98" spans="1:5" ht="15.75" thickBot="1">
      <c r="A98" s="333" t="s">
        <v>571</v>
      </c>
      <c r="B98" s="334"/>
      <c r="C98" s="334"/>
      <c r="D98" s="335">
        <v>44893.89</v>
      </c>
      <c r="E98" s="2"/>
    </row>
    <row r="99" spans="1:5">
      <c r="A99" s="28"/>
      <c r="B99" s="28"/>
      <c r="C99" s="28"/>
      <c r="D99" s="28"/>
    </row>
    <row r="100" spans="1:5">
      <c r="A100" s="28"/>
      <c r="B100" s="28"/>
      <c r="C100" s="28"/>
      <c r="D100" s="28"/>
    </row>
    <row r="101" spans="1:5">
      <c r="A101" s="28"/>
      <c r="B101" s="28"/>
      <c r="C101" s="28"/>
      <c r="D101" s="28"/>
    </row>
    <row r="103" spans="1:5">
      <c r="A103" s="28"/>
      <c r="B103" s="28"/>
      <c r="C103" s="28"/>
      <c r="D103" s="28"/>
    </row>
    <row r="104" spans="1:5">
      <c r="A104" s="28"/>
      <c r="B104" s="28"/>
      <c r="C104" s="28"/>
      <c r="D104" s="28"/>
    </row>
    <row r="105" spans="1:5">
      <c r="A105" s="28"/>
      <c r="B105" s="28"/>
      <c r="C105" s="28"/>
      <c r="D105" s="28"/>
    </row>
  </sheetData>
  <mergeCells count="42">
    <mergeCell ref="D67:D70"/>
    <mergeCell ref="A59:B59"/>
    <mergeCell ref="A7:B7"/>
    <mergeCell ref="A8:B8"/>
    <mergeCell ref="A9:B9"/>
    <mergeCell ref="A10:B10"/>
    <mergeCell ref="A11:D13"/>
    <mergeCell ref="D56:D57"/>
    <mergeCell ref="A65:B66"/>
    <mergeCell ref="C65:C66"/>
    <mergeCell ref="D65:D66"/>
    <mergeCell ref="A53:B54"/>
    <mergeCell ref="C53:C54"/>
    <mergeCell ref="D53:D54"/>
    <mergeCell ref="A55:B55"/>
    <mergeCell ref="A6:B6"/>
    <mergeCell ref="A1:D1"/>
    <mergeCell ref="A3:B3"/>
    <mergeCell ref="A4:B4"/>
    <mergeCell ref="A5:B5"/>
    <mergeCell ref="A73:B74"/>
    <mergeCell ref="A71:B71"/>
    <mergeCell ref="A61:B61"/>
    <mergeCell ref="C56:C57"/>
    <mergeCell ref="A67:B70"/>
    <mergeCell ref="C67:C70"/>
    <mergeCell ref="A84:B84"/>
    <mergeCell ref="A90:C90"/>
    <mergeCell ref="A77:D77"/>
    <mergeCell ref="B79:C79"/>
    <mergeCell ref="B80:C80"/>
    <mergeCell ref="B81:C81"/>
    <mergeCell ref="B82:C82"/>
    <mergeCell ref="A95:C96"/>
    <mergeCell ref="D95:D96"/>
    <mergeCell ref="A87:C87"/>
    <mergeCell ref="A88:C88"/>
    <mergeCell ref="A89:C89"/>
    <mergeCell ref="A91:C92"/>
    <mergeCell ref="D91:D92"/>
    <mergeCell ref="A93:C94"/>
    <mergeCell ref="D93:D94"/>
  </mergeCells>
  <phoneticPr fontId="0" type="noConversion"/>
  <pageMargins left="0.45" right="0.35" top="0.28000000000000003" bottom="0.37" header="0.3" footer="0.59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20"/>
  <sheetViews>
    <sheetView topLeftCell="A97" zoomScale="80" zoomScaleNormal="80" workbookViewId="0">
      <selection activeCell="D97" sqref="D1:D1048576"/>
    </sheetView>
  </sheetViews>
  <sheetFormatPr defaultRowHeight="15"/>
  <cols>
    <col min="1" max="1" width="12.28515625" customWidth="1"/>
    <col min="2" max="2" width="35.85546875" customWidth="1"/>
    <col min="3" max="3" width="24.85546875" customWidth="1"/>
    <col min="4" max="4" width="22.28515625" customWidth="1"/>
    <col min="5" max="5" width="11.42578125" customWidth="1"/>
    <col min="6" max="6" width="11.7109375" bestFit="1" customWidth="1"/>
    <col min="7" max="7" width="12.5703125" customWidth="1"/>
    <col min="8" max="8" width="11.42578125" bestFit="1" customWidth="1"/>
    <col min="9" max="10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1413</v>
      </c>
      <c r="B3" s="393"/>
      <c r="C3" s="29"/>
      <c r="D3" s="29"/>
    </row>
    <row r="4" spans="1:4">
      <c r="A4" s="381" t="s">
        <v>1393</v>
      </c>
      <c r="B4" s="381"/>
      <c r="C4" s="29">
        <v>1975</v>
      </c>
      <c r="D4" s="29"/>
    </row>
    <row r="5" spans="1:4">
      <c r="A5" s="381" t="s">
        <v>1390</v>
      </c>
      <c r="B5" s="381"/>
      <c r="C5" s="29">
        <v>56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29">
        <v>2700.2</v>
      </c>
      <c r="D8" s="29"/>
    </row>
    <row r="9" spans="1:4">
      <c r="A9" s="381" t="s">
        <v>1402</v>
      </c>
      <c r="B9" s="381"/>
      <c r="C9" s="64">
        <v>270.3</v>
      </c>
      <c r="D9" s="29"/>
    </row>
    <row r="10" spans="1:4">
      <c r="A10" s="381" t="s">
        <v>1398</v>
      </c>
      <c r="B10" s="381"/>
      <c r="C10" s="29">
        <v>123</v>
      </c>
      <c r="D10" s="29"/>
    </row>
    <row r="11" spans="1:4">
      <c r="A11" s="2"/>
    </row>
    <row r="12" spans="1:4">
      <c r="A12" s="394" t="s">
        <v>1496</v>
      </c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93" t="s">
        <v>1540</v>
      </c>
      <c r="B16" s="46"/>
      <c r="C16" s="46"/>
      <c r="D16" s="136"/>
    </row>
    <row r="17" spans="1:4" ht="15.75" customHeight="1">
      <c r="A17" s="143" t="s">
        <v>321</v>
      </c>
      <c r="B17" s="47" t="s">
        <v>1015</v>
      </c>
      <c r="C17" s="47"/>
      <c r="D17" s="95">
        <v>7340.94</v>
      </c>
    </row>
    <row r="18" spans="1:4">
      <c r="A18" s="77" t="s">
        <v>1295</v>
      </c>
      <c r="B18" s="38"/>
      <c r="C18" s="38"/>
      <c r="D18" s="76"/>
    </row>
    <row r="19" spans="1:4">
      <c r="A19" s="143" t="s">
        <v>320</v>
      </c>
      <c r="B19" s="47"/>
      <c r="C19" s="47"/>
      <c r="D19" s="95">
        <v>676.41</v>
      </c>
    </row>
    <row r="20" spans="1:4">
      <c r="A20" s="75" t="s">
        <v>1486</v>
      </c>
      <c r="B20" s="38"/>
      <c r="C20" s="38"/>
      <c r="D20" s="76"/>
    </row>
    <row r="21" spans="1:4">
      <c r="A21" s="77" t="s">
        <v>1487</v>
      </c>
      <c r="B21" s="38"/>
      <c r="C21" s="38"/>
      <c r="D21" s="76"/>
    </row>
    <row r="22" spans="1:4">
      <c r="A22" s="78" t="s">
        <v>940</v>
      </c>
      <c r="B22" s="38" t="s">
        <v>941</v>
      </c>
      <c r="C22" s="38"/>
      <c r="D22" s="76"/>
    </row>
    <row r="23" spans="1:4">
      <c r="A23" s="143"/>
      <c r="B23" s="47" t="s">
        <v>942</v>
      </c>
      <c r="C23" s="47"/>
      <c r="D23" s="95">
        <v>2136.54</v>
      </c>
    </row>
    <row r="24" spans="1:4">
      <c r="A24" s="126" t="s">
        <v>1792</v>
      </c>
      <c r="B24" s="45" t="s">
        <v>2039</v>
      </c>
      <c r="C24" s="45"/>
      <c r="D24" s="69">
        <v>1885.6</v>
      </c>
    </row>
    <row r="25" spans="1:4">
      <c r="A25" s="77" t="s">
        <v>1488</v>
      </c>
      <c r="B25" s="38"/>
      <c r="C25" s="38"/>
      <c r="D25" s="76"/>
    </row>
    <row r="26" spans="1:4" s="4" customFormat="1">
      <c r="A26" s="78" t="s">
        <v>1770</v>
      </c>
      <c r="B26" s="38" t="s">
        <v>1062</v>
      </c>
      <c r="C26" s="38"/>
      <c r="D26" s="76"/>
    </row>
    <row r="27" spans="1:4" s="4" customFormat="1">
      <c r="A27" s="78"/>
      <c r="B27" s="38" t="s">
        <v>1063</v>
      </c>
      <c r="C27" s="38"/>
      <c r="D27" s="76"/>
    </row>
    <row r="28" spans="1:4" s="4" customFormat="1">
      <c r="A28" s="78"/>
      <c r="B28" s="38" t="s">
        <v>1064</v>
      </c>
      <c r="C28" s="38"/>
      <c r="D28" s="76"/>
    </row>
    <row r="29" spans="1:4">
      <c r="A29" s="143"/>
      <c r="B29" s="47" t="s">
        <v>1065</v>
      </c>
      <c r="C29" s="47"/>
      <c r="D29" s="170">
        <v>8971.7999999999993</v>
      </c>
    </row>
    <row r="30" spans="1:4">
      <c r="A30" s="93" t="s">
        <v>1489</v>
      </c>
      <c r="B30" s="46"/>
      <c r="C30" s="46"/>
      <c r="D30" s="136"/>
    </row>
    <row r="31" spans="1:4">
      <c r="A31" s="143" t="s">
        <v>1770</v>
      </c>
      <c r="B31" s="47" t="s">
        <v>1802</v>
      </c>
      <c r="C31" s="47"/>
      <c r="D31" s="170">
        <v>1135.4000000000001</v>
      </c>
    </row>
    <row r="32" spans="1:4">
      <c r="A32" s="78" t="s">
        <v>1770</v>
      </c>
      <c r="B32" s="38" t="s">
        <v>1933</v>
      </c>
      <c r="C32" s="38"/>
      <c r="D32" s="71"/>
    </row>
    <row r="33" spans="1:4">
      <c r="A33" s="78"/>
      <c r="B33" s="38" t="s">
        <v>1934</v>
      </c>
      <c r="C33" s="38"/>
      <c r="D33" s="71"/>
    </row>
    <row r="34" spans="1:4">
      <c r="A34" s="143"/>
      <c r="B34" s="47" t="s">
        <v>1935</v>
      </c>
      <c r="C34" s="47"/>
      <c r="D34" s="170">
        <v>4610.6099999999997</v>
      </c>
    </row>
    <row r="35" spans="1:4">
      <c r="A35" s="78" t="s">
        <v>1770</v>
      </c>
      <c r="B35" s="38" t="s">
        <v>1936</v>
      </c>
      <c r="C35" s="38"/>
      <c r="D35" s="71"/>
    </row>
    <row r="36" spans="1:4">
      <c r="A36" s="78"/>
      <c r="B36" s="38" t="s">
        <v>1937</v>
      </c>
      <c r="C36" s="38"/>
      <c r="D36" s="71"/>
    </row>
    <row r="37" spans="1:4">
      <c r="A37" s="143"/>
      <c r="B37" s="47" t="s">
        <v>1938</v>
      </c>
      <c r="C37" s="47"/>
      <c r="D37" s="170">
        <v>1085.93</v>
      </c>
    </row>
    <row r="38" spans="1:4">
      <c r="A38" s="78" t="s">
        <v>1770</v>
      </c>
      <c r="B38" s="38" t="s">
        <v>838</v>
      </c>
      <c r="C38" s="38"/>
      <c r="D38" s="71">
        <v>5215.8</v>
      </c>
    </row>
    <row r="39" spans="1:4">
      <c r="A39" s="143"/>
      <c r="B39" s="47" t="s">
        <v>837</v>
      </c>
      <c r="C39" s="47"/>
      <c r="D39" s="170"/>
    </row>
    <row r="40" spans="1:4">
      <c r="A40" s="126" t="s">
        <v>1974</v>
      </c>
      <c r="B40" s="45" t="s">
        <v>943</v>
      </c>
      <c r="C40" s="45"/>
      <c r="D40" s="69">
        <v>914.39</v>
      </c>
    </row>
    <row r="41" spans="1:4">
      <c r="A41" s="78" t="s">
        <v>1770</v>
      </c>
      <c r="B41" s="38" t="s">
        <v>46</v>
      </c>
      <c r="C41" s="38"/>
      <c r="D41" s="71"/>
    </row>
    <row r="42" spans="1:4">
      <c r="A42" s="78"/>
      <c r="B42" s="38" t="s">
        <v>47</v>
      </c>
      <c r="C42" s="38"/>
      <c r="D42" s="71"/>
    </row>
    <row r="43" spans="1:4">
      <c r="A43" s="143"/>
      <c r="B43" s="47" t="s">
        <v>48</v>
      </c>
      <c r="C43" s="47"/>
      <c r="D43" s="170">
        <v>4873.8500000000004</v>
      </c>
    </row>
    <row r="44" spans="1:4" s="28" customFormat="1" ht="12.75">
      <c r="A44" s="77" t="s">
        <v>1490</v>
      </c>
      <c r="B44" s="38"/>
      <c r="C44" s="38"/>
      <c r="D44" s="71"/>
    </row>
    <row r="45" spans="1:4" s="28" customFormat="1" ht="12.75">
      <c r="A45" s="78" t="s">
        <v>1770</v>
      </c>
      <c r="B45" s="38" t="s">
        <v>1803</v>
      </c>
      <c r="C45" s="38"/>
      <c r="D45" s="71"/>
    </row>
    <row r="46" spans="1:4" s="28" customFormat="1" ht="12.75">
      <c r="A46" s="143"/>
      <c r="B46" s="47" t="s">
        <v>1804</v>
      </c>
      <c r="C46" s="47"/>
      <c r="D46" s="170">
        <v>865.4</v>
      </c>
    </row>
    <row r="47" spans="1:4" s="28" customFormat="1" ht="12.75">
      <c r="A47" s="78" t="s">
        <v>1770</v>
      </c>
      <c r="B47" s="38" t="s">
        <v>944</v>
      </c>
      <c r="C47" s="38"/>
      <c r="D47" s="76"/>
    </row>
    <row r="48" spans="1:4" s="28" customFormat="1" ht="12.75">
      <c r="A48" s="143"/>
      <c r="B48" s="47" t="s">
        <v>945</v>
      </c>
      <c r="C48" s="47"/>
      <c r="D48" s="95">
        <v>4473.2299999999996</v>
      </c>
    </row>
    <row r="49" spans="1:4" s="28" customFormat="1" ht="12.75">
      <c r="A49" s="78" t="s">
        <v>1770</v>
      </c>
      <c r="B49" s="38" t="s">
        <v>317</v>
      </c>
      <c r="C49" s="38"/>
      <c r="D49" s="76"/>
    </row>
    <row r="50" spans="1:4" s="28" customFormat="1" ht="12.75">
      <c r="A50" s="78"/>
      <c r="B50" s="38" t="s">
        <v>318</v>
      </c>
      <c r="C50" s="38"/>
      <c r="D50" s="76"/>
    </row>
    <row r="51" spans="1:4" s="28" customFormat="1" ht="12.75">
      <c r="A51" s="143"/>
      <c r="B51" s="47" t="s">
        <v>319</v>
      </c>
      <c r="C51" s="47"/>
      <c r="D51" s="95">
        <v>6929.55</v>
      </c>
    </row>
    <row r="52" spans="1:4" s="28" customFormat="1" ht="12.75">
      <c r="A52" s="188" t="s">
        <v>1770</v>
      </c>
      <c r="B52" s="46" t="s">
        <v>492</v>
      </c>
      <c r="C52" s="46"/>
      <c r="D52" s="136"/>
    </row>
    <row r="53" spans="1:4" s="28" customFormat="1" ht="12.75">
      <c r="A53" s="78"/>
      <c r="B53" s="38" t="s">
        <v>493</v>
      </c>
      <c r="C53" s="38"/>
      <c r="D53" s="76"/>
    </row>
    <row r="54" spans="1:4" s="28" customFormat="1" ht="12.75">
      <c r="A54" s="78"/>
      <c r="B54" s="38" t="s">
        <v>494</v>
      </c>
      <c r="C54" s="38"/>
      <c r="D54" s="76"/>
    </row>
    <row r="55" spans="1:4" s="28" customFormat="1" ht="12.75">
      <c r="A55" s="143"/>
      <c r="B55" s="47" t="s">
        <v>495</v>
      </c>
      <c r="C55" s="47"/>
      <c r="D55" s="95">
        <v>2239.92</v>
      </c>
    </row>
    <row r="56" spans="1:4" s="28" customFormat="1" ht="12.75">
      <c r="A56" s="93" t="s">
        <v>1491</v>
      </c>
      <c r="B56" s="46"/>
      <c r="C56" s="46"/>
      <c r="D56" s="136"/>
    </row>
    <row r="57" spans="1:4" s="28" customFormat="1" ht="12.75">
      <c r="A57" s="143" t="s">
        <v>1794</v>
      </c>
      <c r="B57" s="47" t="s">
        <v>1340</v>
      </c>
      <c r="C57" s="47"/>
      <c r="D57" s="95">
        <v>4059.8199999999997</v>
      </c>
    </row>
    <row r="58" spans="1:4">
      <c r="A58" s="75" t="s">
        <v>1507</v>
      </c>
      <c r="B58" s="38"/>
      <c r="C58" s="38"/>
      <c r="D58" s="76"/>
    </row>
    <row r="59" spans="1:4">
      <c r="A59" s="75" t="s">
        <v>1687</v>
      </c>
      <c r="B59" s="38"/>
      <c r="C59" s="38"/>
      <c r="D59" s="76"/>
    </row>
    <row r="60" spans="1:4">
      <c r="A60" s="78" t="s">
        <v>1657</v>
      </c>
      <c r="B60" s="38"/>
      <c r="C60" s="38"/>
      <c r="D60" s="76"/>
    </row>
    <row r="61" spans="1:4">
      <c r="A61" s="78" t="s">
        <v>1654</v>
      </c>
      <c r="B61" s="38"/>
      <c r="C61" s="38"/>
      <c r="D61" s="76"/>
    </row>
    <row r="62" spans="1:4">
      <c r="A62" s="78" t="s">
        <v>1688</v>
      </c>
      <c r="B62" s="38"/>
      <c r="C62" s="38"/>
      <c r="D62" s="139"/>
    </row>
    <row r="63" spans="1:4">
      <c r="A63" s="78" t="s">
        <v>938</v>
      </c>
      <c r="B63" s="38"/>
      <c r="C63" s="38"/>
      <c r="D63" s="139">
        <v>17202.45</v>
      </c>
    </row>
    <row r="64" spans="1:4">
      <c r="A64" s="78" t="s">
        <v>1066</v>
      </c>
      <c r="B64" s="38"/>
      <c r="C64" s="38"/>
      <c r="D64" s="139">
        <v>2560.63</v>
      </c>
    </row>
    <row r="65" spans="1:4" ht="15.75" thickBot="1">
      <c r="A65" s="143" t="s">
        <v>887</v>
      </c>
      <c r="B65" s="47"/>
      <c r="C65" s="47"/>
      <c r="D65" s="207">
        <v>12993.31</v>
      </c>
    </row>
    <row r="66" spans="1:4" ht="15.75" thickBot="1">
      <c r="A66" s="79" t="s">
        <v>1394</v>
      </c>
      <c r="B66" s="80"/>
      <c r="C66" s="80"/>
      <c r="D66" s="81">
        <v>90171.580000000016</v>
      </c>
    </row>
    <row r="67" spans="1:4" ht="15.75" thickBot="1">
      <c r="A67" s="33"/>
      <c r="B67" s="33"/>
      <c r="C67" s="33"/>
      <c r="D67" s="33"/>
    </row>
    <row r="68" spans="1:4">
      <c r="A68" s="72" t="s">
        <v>1492</v>
      </c>
      <c r="B68" s="73"/>
      <c r="C68" s="82"/>
      <c r="D68" s="83"/>
    </row>
    <row r="69" spans="1:4" s="1" customFormat="1">
      <c r="A69" s="77" t="s">
        <v>1509</v>
      </c>
      <c r="B69" s="40"/>
      <c r="C69" s="62"/>
      <c r="D69" s="106">
        <v>96274.189999999973</v>
      </c>
    </row>
    <row r="70" spans="1:4">
      <c r="A70" s="77" t="s">
        <v>1396</v>
      </c>
      <c r="B70" s="38"/>
      <c r="C70" s="51"/>
      <c r="D70" s="84"/>
    </row>
    <row r="71" spans="1:4">
      <c r="A71" s="78" t="s">
        <v>1607</v>
      </c>
      <c r="B71" s="38"/>
      <c r="C71" s="24" t="s">
        <v>641</v>
      </c>
      <c r="D71" s="84"/>
    </row>
    <row r="72" spans="1:4">
      <c r="A72" s="78" t="s">
        <v>1609</v>
      </c>
      <c r="B72" s="38"/>
      <c r="C72" s="24" t="s">
        <v>1602</v>
      </c>
      <c r="D72" s="84"/>
    </row>
    <row r="73" spans="1:4">
      <c r="A73" s="78" t="s">
        <v>1722</v>
      </c>
      <c r="B73" s="38"/>
      <c r="C73" s="24" t="s">
        <v>1769</v>
      </c>
      <c r="D73" s="84"/>
    </row>
    <row r="74" spans="1:4" s="4" customFormat="1">
      <c r="A74" s="88" t="s">
        <v>1610</v>
      </c>
      <c r="B74" s="58"/>
      <c r="C74" s="153" t="s">
        <v>1387</v>
      </c>
      <c r="D74" s="131"/>
    </row>
    <row r="75" spans="1:4" s="4" customFormat="1">
      <c r="A75" s="413" t="s">
        <v>1611</v>
      </c>
      <c r="B75" s="497"/>
      <c r="C75" s="384" t="s">
        <v>1386</v>
      </c>
      <c r="D75" s="495"/>
    </row>
    <row r="76" spans="1:4" s="4" customFormat="1">
      <c r="A76" s="415"/>
      <c r="B76" s="442"/>
      <c r="C76" s="385"/>
      <c r="D76" s="496"/>
    </row>
    <row r="77" spans="1:4" s="4" customFormat="1">
      <c r="A77" s="386" t="s">
        <v>1613</v>
      </c>
      <c r="B77" s="387"/>
      <c r="C77" s="128" t="s">
        <v>1386</v>
      </c>
      <c r="D77" s="131"/>
    </row>
    <row r="78" spans="1:4" s="4" customFormat="1">
      <c r="A78" s="88" t="s">
        <v>1614</v>
      </c>
      <c r="B78" s="53"/>
      <c r="C78" s="390" t="s">
        <v>1387</v>
      </c>
      <c r="D78" s="495"/>
    </row>
    <row r="79" spans="1:4" s="4" customFormat="1">
      <c r="A79" s="89" t="s">
        <v>1615</v>
      </c>
      <c r="B79" s="54"/>
      <c r="C79" s="391"/>
      <c r="D79" s="496"/>
    </row>
    <row r="80" spans="1:4">
      <c r="A80" s="92" t="s">
        <v>1494</v>
      </c>
      <c r="B80" s="31"/>
      <c r="C80" s="59" t="s">
        <v>1600</v>
      </c>
      <c r="D80" s="120">
        <v>28838.1</v>
      </c>
    </row>
    <row r="81" spans="1:5">
      <c r="A81" s="374" t="s">
        <v>1501</v>
      </c>
      <c r="B81" s="403"/>
      <c r="C81" s="59" t="s">
        <v>1360</v>
      </c>
      <c r="D81" s="120">
        <v>7346.7000000000007</v>
      </c>
    </row>
    <row r="82" spans="1:5">
      <c r="A82" s="92" t="s">
        <v>1527</v>
      </c>
      <c r="B82" s="48"/>
      <c r="C82" s="59" t="s">
        <v>642</v>
      </c>
      <c r="D82" s="120">
        <v>5270.0400000000009</v>
      </c>
    </row>
    <row r="83" spans="1:5">
      <c r="A83" s="374" t="s">
        <v>1528</v>
      </c>
      <c r="B83" s="403"/>
      <c r="C83" s="59" t="s">
        <v>1600</v>
      </c>
      <c r="D83" s="119">
        <v>28838.1</v>
      </c>
    </row>
    <row r="84" spans="1:5">
      <c r="A84" s="463" t="s">
        <v>1560</v>
      </c>
      <c r="B84" s="464"/>
      <c r="C84" s="458" t="s">
        <v>1646</v>
      </c>
      <c r="D84" s="455">
        <v>3671.1600000000003</v>
      </c>
    </row>
    <row r="85" spans="1:5">
      <c r="A85" s="467"/>
      <c r="B85" s="468"/>
      <c r="C85" s="460"/>
      <c r="D85" s="456"/>
    </row>
    <row r="86" spans="1:5">
      <c r="A86" s="91" t="s">
        <v>1545</v>
      </c>
      <c r="B86" s="57"/>
      <c r="C86" s="59" t="s">
        <v>1385</v>
      </c>
      <c r="D86" s="119">
        <v>3564.24</v>
      </c>
      <c r="E86" s="2"/>
    </row>
    <row r="87" spans="1:5">
      <c r="A87" s="517" t="s">
        <v>643</v>
      </c>
      <c r="B87" s="464"/>
      <c r="C87" s="286" t="s">
        <v>490</v>
      </c>
      <c r="D87" s="120">
        <v>8118.79</v>
      </c>
      <c r="E87" s="2"/>
    </row>
    <row r="88" spans="1:5">
      <c r="A88" s="428" t="s">
        <v>600</v>
      </c>
      <c r="B88" s="362"/>
      <c r="C88" s="431" t="s">
        <v>1997</v>
      </c>
      <c r="D88" s="511">
        <v>17988.98</v>
      </c>
      <c r="E88" s="2"/>
    </row>
    <row r="89" spans="1:5">
      <c r="A89" s="429"/>
      <c r="B89" s="430"/>
      <c r="C89" s="432"/>
      <c r="D89" s="512"/>
      <c r="E89" s="2"/>
    </row>
    <row r="90" spans="1:5">
      <c r="A90" s="429"/>
      <c r="B90" s="430"/>
      <c r="C90" s="432"/>
      <c r="D90" s="512"/>
      <c r="E90" s="2"/>
    </row>
    <row r="91" spans="1:5">
      <c r="A91" s="429"/>
      <c r="B91" s="430"/>
      <c r="C91" s="432"/>
      <c r="D91" s="512"/>
      <c r="E91" s="2"/>
    </row>
    <row r="92" spans="1:5">
      <c r="A92" s="374" t="s">
        <v>1543</v>
      </c>
      <c r="B92" s="403"/>
      <c r="C92" s="59" t="s">
        <v>1388</v>
      </c>
      <c r="D92" s="120">
        <v>32078.339999999997</v>
      </c>
    </row>
    <row r="93" spans="1:5">
      <c r="A93" s="93" t="s">
        <v>1396</v>
      </c>
      <c r="B93" s="46"/>
      <c r="C93" s="25"/>
      <c r="D93" s="94"/>
    </row>
    <row r="94" spans="1:5">
      <c r="A94" s="399" t="s">
        <v>1631</v>
      </c>
      <c r="B94" s="400"/>
      <c r="C94" s="51"/>
      <c r="D94" s="71">
        <v>13598.34</v>
      </c>
    </row>
    <row r="95" spans="1:5">
      <c r="A95" s="515"/>
      <c r="B95" s="516"/>
      <c r="C95" s="43"/>
      <c r="D95" s="95"/>
    </row>
    <row r="96" spans="1:5" ht="15.75" thickBot="1">
      <c r="A96" s="103" t="s">
        <v>1394</v>
      </c>
      <c r="B96" s="96"/>
      <c r="C96" s="96"/>
      <c r="D96" s="149">
        <v>231988.64</v>
      </c>
    </row>
    <row r="97" spans="1:5">
      <c r="A97" s="63"/>
      <c r="B97" s="38"/>
      <c r="C97" s="38"/>
      <c r="D97" s="36"/>
    </row>
    <row r="98" spans="1:5" ht="15" customHeight="1">
      <c r="A98" s="410" t="s">
        <v>1497</v>
      </c>
      <c r="B98" s="410"/>
      <c r="C98" s="410"/>
      <c r="D98" s="410"/>
    </row>
    <row r="99" spans="1:5" ht="15.75" thickBot="1">
      <c r="A99" s="129"/>
      <c r="B99" s="129"/>
      <c r="C99" s="129"/>
      <c r="D99" s="129"/>
    </row>
    <row r="100" spans="1:5">
      <c r="A100" s="320" t="s">
        <v>1474</v>
      </c>
      <c r="B100" s="462" t="s">
        <v>566</v>
      </c>
      <c r="C100" s="492"/>
      <c r="D100" s="321">
        <v>12475.977180391583</v>
      </c>
    </row>
    <row r="101" spans="1:5">
      <c r="A101" s="322" t="s">
        <v>1475</v>
      </c>
      <c r="B101" s="443" t="s">
        <v>567</v>
      </c>
      <c r="C101" s="376"/>
      <c r="D101" s="323">
        <v>100072.09191976987</v>
      </c>
    </row>
    <row r="102" spans="1:5">
      <c r="A102" s="322" t="s">
        <v>1476</v>
      </c>
      <c r="B102" s="443" t="s">
        <v>568</v>
      </c>
      <c r="C102" s="376"/>
      <c r="D102" s="323">
        <v>4678.4914424848321</v>
      </c>
    </row>
    <row r="103" spans="1:5" ht="15.75" thickBot="1">
      <c r="A103" s="322" t="s">
        <v>1606</v>
      </c>
      <c r="B103" s="443" t="s">
        <v>569</v>
      </c>
      <c r="C103" s="376"/>
      <c r="D103" s="323">
        <v>15075.13909281115</v>
      </c>
    </row>
    <row r="104" spans="1:5" ht="15.75" thickBot="1">
      <c r="A104" s="154" t="s">
        <v>1394</v>
      </c>
      <c r="B104" s="98"/>
      <c r="C104" s="98"/>
      <c r="D104" s="68">
        <v>132301.69963545742</v>
      </c>
    </row>
    <row r="105" spans="1:5" ht="15.75" thickBot="1">
      <c r="A105" s="471" t="s">
        <v>1399</v>
      </c>
      <c r="B105" s="472"/>
      <c r="C105" s="96"/>
      <c r="D105" s="149">
        <v>454461.91963545745</v>
      </c>
    </row>
    <row r="106" spans="1:5" ht="15.75" thickBot="1">
      <c r="A106" s="310"/>
      <c r="B106" s="310"/>
      <c r="C106" s="38"/>
      <c r="D106" s="36"/>
    </row>
    <row r="107" spans="1:5">
      <c r="A107" s="306" t="s">
        <v>570</v>
      </c>
      <c r="B107" s="307"/>
      <c r="C107" s="112"/>
      <c r="D107" s="213"/>
    </row>
    <row r="108" spans="1:5">
      <c r="A108" s="470" t="s">
        <v>1764</v>
      </c>
      <c r="B108" s="366"/>
      <c r="C108" s="366"/>
      <c r="D108" s="327">
        <v>82366.23</v>
      </c>
    </row>
    <row r="109" spans="1:5">
      <c r="A109" s="473" t="s">
        <v>571</v>
      </c>
      <c r="B109" s="449"/>
      <c r="C109" s="449"/>
      <c r="D109" s="328">
        <v>17226.48</v>
      </c>
    </row>
    <row r="110" spans="1:5">
      <c r="A110" s="474" t="s">
        <v>572</v>
      </c>
      <c r="B110" s="371"/>
      <c r="C110" s="371"/>
      <c r="D110" s="120">
        <v>2144216.63</v>
      </c>
      <c r="E110" s="2"/>
    </row>
    <row r="111" spans="1:5">
      <c r="A111" s="474" t="s">
        <v>573</v>
      </c>
      <c r="B111" s="371"/>
      <c r="C111" s="371"/>
      <c r="D111" s="120">
        <v>2087341.92</v>
      </c>
      <c r="E111" s="2"/>
    </row>
    <row r="112" spans="1:5">
      <c r="A112" s="411" t="s">
        <v>574</v>
      </c>
      <c r="B112" s="412"/>
      <c r="C112" s="412"/>
      <c r="D112" s="469">
        <v>389567.68</v>
      </c>
      <c r="E112" s="2"/>
    </row>
    <row r="113" spans="1:5">
      <c r="A113" s="411"/>
      <c r="B113" s="412"/>
      <c r="C113" s="412"/>
      <c r="D113" s="469"/>
    </row>
    <row r="114" spans="1:5">
      <c r="A114" s="411" t="s">
        <v>575</v>
      </c>
      <c r="B114" s="412"/>
      <c r="C114" s="412"/>
      <c r="D114" s="469">
        <v>379125.27</v>
      </c>
      <c r="E114" s="2"/>
    </row>
    <row r="115" spans="1:5">
      <c r="A115" s="411"/>
      <c r="B115" s="412"/>
      <c r="C115" s="412"/>
      <c r="D115" s="469"/>
    </row>
    <row r="116" spans="1:5">
      <c r="A116" s="411" t="s">
        <v>576</v>
      </c>
      <c r="B116" s="412"/>
      <c r="C116" s="412"/>
      <c r="D116" s="469">
        <v>454461.92</v>
      </c>
    </row>
    <row r="117" spans="1:5">
      <c r="A117" s="411"/>
      <c r="B117" s="412"/>
      <c r="C117" s="412"/>
      <c r="D117" s="469"/>
    </row>
    <row r="118" spans="1:5">
      <c r="A118" s="329" t="s">
        <v>587</v>
      </c>
      <c r="B118" s="316"/>
      <c r="C118" s="316"/>
      <c r="D118" s="330">
        <v>139240.94</v>
      </c>
      <c r="E118" s="2"/>
    </row>
    <row r="119" spans="1:5" ht="15.75" thickBot="1">
      <c r="A119" s="333" t="s">
        <v>571</v>
      </c>
      <c r="B119" s="334"/>
      <c r="C119" s="334"/>
      <c r="D119" s="335">
        <v>27668.89</v>
      </c>
      <c r="E119" s="2"/>
    </row>
    <row r="120" spans="1:5">
      <c r="A120" s="28"/>
      <c r="B120" s="28"/>
      <c r="C120" s="28"/>
      <c r="D120" s="28"/>
    </row>
  </sheetData>
  <mergeCells count="43">
    <mergeCell ref="A6:B6"/>
    <mergeCell ref="A1:D1"/>
    <mergeCell ref="A3:B3"/>
    <mergeCell ref="A4:B4"/>
    <mergeCell ref="A5:B5"/>
    <mergeCell ref="A81:B81"/>
    <mergeCell ref="A77:B77"/>
    <mergeCell ref="C78:C79"/>
    <mergeCell ref="D78:D79"/>
    <mergeCell ref="A7:B7"/>
    <mergeCell ref="A8:B8"/>
    <mergeCell ref="A9:B9"/>
    <mergeCell ref="A10:B10"/>
    <mergeCell ref="A75:B76"/>
    <mergeCell ref="C75:C76"/>
    <mergeCell ref="D75:D76"/>
    <mergeCell ref="A12:D13"/>
    <mergeCell ref="A83:B83"/>
    <mergeCell ref="B102:C102"/>
    <mergeCell ref="A92:B92"/>
    <mergeCell ref="A94:B95"/>
    <mergeCell ref="A87:B87"/>
    <mergeCell ref="A88:B91"/>
    <mergeCell ref="C88:C91"/>
    <mergeCell ref="A108:C108"/>
    <mergeCell ref="A109:C109"/>
    <mergeCell ref="A110:C110"/>
    <mergeCell ref="A84:B85"/>
    <mergeCell ref="C84:C85"/>
    <mergeCell ref="A98:D98"/>
    <mergeCell ref="B100:C100"/>
    <mergeCell ref="B101:C101"/>
    <mergeCell ref="A105:B105"/>
    <mergeCell ref="B103:C103"/>
    <mergeCell ref="D84:D85"/>
    <mergeCell ref="D88:D91"/>
    <mergeCell ref="A111:C111"/>
    <mergeCell ref="A116:C117"/>
    <mergeCell ref="D116:D117"/>
    <mergeCell ref="A112:C113"/>
    <mergeCell ref="D112:D113"/>
    <mergeCell ref="A114:C115"/>
    <mergeCell ref="D114:D115"/>
  </mergeCells>
  <phoneticPr fontId="0" type="noConversion"/>
  <pageMargins left="0.32" right="0.4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5"/>
  <sheetViews>
    <sheetView topLeftCell="A79" zoomScale="80" zoomScaleNormal="80" workbookViewId="0">
      <selection activeCell="D79" sqref="D1:D1048576"/>
    </sheetView>
  </sheetViews>
  <sheetFormatPr defaultRowHeight="15"/>
  <cols>
    <col min="1" max="1" width="11.85546875" customWidth="1"/>
    <col min="2" max="2" width="36.5703125" customWidth="1"/>
    <col min="3" max="3" width="24.140625" customWidth="1"/>
    <col min="4" max="4" width="22.7109375" customWidth="1"/>
    <col min="5" max="5" width="11" customWidth="1"/>
    <col min="6" max="6" width="11.28515625" customWidth="1"/>
    <col min="7" max="7" width="11.42578125" customWidth="1"/>
    <col min="8" max="8" width="13.42578125" customWidth="1"/>
    <col min="9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1414</v>
      </c>
      <c r="B3" s="393"/>
      <c r="C3" s="29"/>
      <c r="D3" s="29"/>
    </row>
    <row r="4" spans="1:4">
      <c r="A4" s="381" t="s">
        <v>1393</v>
      </c>
      <c r="B4" s="381"/>
      <c r="C4" s="29">
        <v>1963</v>
      </c>
      <c r="D4" s="29"/>
    </row>
    <row r="5" spans="1:4">
      <c r="A5" s="381" t="s">
        <v>1390</v>
      </c>
      <c r="B5" s="381"/>
      <c r="C5" s="29">
        <v>57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29">
        <v>2212.8000000000002</v>
      </c>
      <c r="D8" s="29"/>
    </row>
    <row r="9" spans="1:4">
      <c r="A9" s="381" t="s">
        <v>1402</v>
      </c>
      <c r="B9" s="381"/>
      <c r="C9" s="64">
        <v>192.4</v>
      </c>
      <c r="D9" s="29"/>
    </row>
    <row r="10" spans="1:4">
      <c r="A10" s="381" t="s">
        <v>1398</v>
      </c>
      <c r="B10" s="381"/>
      <c r="C10" s="29">
        <v>81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 s="4" customFormat="1">
      <c r="A14" s="77" t="s">
        <v>1700</v>
      </c>
      <c r="B14" s="38"/>
      <c r="C14" s="38"/>
      <c r="D14" s="76"/>
    </row>
    <row r="15" spans="1:4" s="4" customFormat="1">
      <c r="A15" s="77" t="s">
        <v>839</v>
      </c>
      <c r="B15" s="38"/>
      <c r="C15" s="38"/>
      <c r="D15" s="76"/>
    </row>
    <row r="16" spans="1:4" s="4" customFormat="1">
      <c r="A16" s="78" t="s">
        <v>1794</v>
      </c>
      <c r="B16" s="38" t="s">
        <v>840</v>
      </c>
      <c r="C16" s="38"/>
      <c r="D16" s="76"/>
    </row>
    <row r="17" spans="1:4" s="4" customFormat="1">
      <c r="A17" s="143"/>
      <c r="B17" s="47" t="s">
        <v>841</v>
      </c>
      <c r="C17" s="47"/>
      <c r="D17" s="95">
        <v>66392.41</v>
      </c>
    </row>
    <row r="18" spans="1:4" s="4" customFormat="1">
      <c r="A18" s="77" t="s">
        <v>1515</v>
      </c>
      <c r="B18" s="38"/>
      <c r="C18" s="38"/>
      <c r="D18" s="76"/>
    </row>
    <row r="19" spans="1:4" s="4" customFormat="1">
      <c r="A19" s="78" t="s">
        <v>715</v>
      </c>
      <c r="B19" s="38" t="s">
        <v>489</v>
      </c>
      <c r="C19" s="38"/>
      <c r="D19" s="76">
        <v>475.15</v>
      </c>
    </row>
    <row r="20" spans="1:4">
      <c r="A20" s="151" t="s">
        <v>1486</v>
      </c>
      <c r="B20" s="46"/>
      <c r="C20" s="46"/>
      <c r="D20" s="136"/>
    </row>
    <row r="21" spans="1:4">
      <c r="A21" s="77" t="s">
        <v>1487</v>
      </c>
      <c r="B21" s="38"/>
      <c r="C21" s="38"/>
      <c r="D21" s="76"/>
    </row>
    <row r="22" spans="1:4" s="4" customFormat="1">
      <c r="A22" s="78" t="s">
        <v>1770</v>
      </c>
      <c r="B22" s="38" t="s">
        <v>317</v>
      </c>
      <c r="C22" s="38"/>
      <c r="D22" s="76"/>
    </row>
    <row r="23" spans="1:4" s="4" customFormat="1">
      <c r="A23" s="78"/>
      <c r="B23" s="38" t="s">
        <v>324</v>
      </c>
      <c r="C23" s="38"/>
      <c r="D23" s="76"/>
    </row>
    <row r="24" spans="1:4" s="4" customFormat="1">
      <c r="A24" s="78"/>
      <c r="B24" s="38" t="s">
        <v>325</v>
      </c>
      <c r="C24" s="38"/>
      <c r="D24" s="76">
        <v>3812.86</v>
      </c>
    </row>
    <row r="25" spans="1:4">
      <c r="A25" s="93" t="s">
        <v>1580</v>
      </c>
      <c r="B25" s="46"/>
      <c r="C25" s="46"/>
      <c r="D25" s="136"/>
    </row>
    <row r="26" spans="1:4" s="4" customFormat="1">
      <c r="A26" s="78" t="s">
        <v>1773</v>
      </c>
      <c r="B26" s="38" t="s">
        <v>1939</v>
      </c>
      <c r="C26" s="38"/>
      <c r="D26" s="76"/>
    </row>
    <row r="27" spans="1:4" s="4" customFormat="1">
      <c r="A27" s="143"/>
      <c r="B27" s="47" t="s">
        <v>1940</v>
      </c>
      <c r="C27" s="47"/>
      <c r="D27" s="95">
        <v>1884.51</v>
      </c>
    </row>
    <row r="28" spans="1:4" s="4" customFormat="1">
      <c r="A28" s="126" t="s">
        <v>1787</v>
      </c>
      <c r="B28" s="45" t="s">
        <v>1073</v>
      </c>
      <c r="C28" s="45"/>
      <c r="D28" s="146">
        <v>1968.01</v>
      </c>
    </row>
    <row r="29" spans="1:4">
      <c r="A29" s="77" t="s">
        <v>1581</v>
      </c>
      <c r="B29" s="38"/>
      <c r="C29" s="38"/>
      <c r="D29" s="76"/>
    </row>
    <row r="30" spans="1:4" s="4" customFormat="1">
      <c r="A30" s="78" t="s">
        <v>1807</v>
      </c>
      <c r="B30" s="38" t="s">
        <v>1808</v>
      </c>
      <c r="C30" s="38"/>
      <c r="D30" s="76"/>
    </row>
    <row r="31" spans="1:4" s="4" customFormat="1">
      <c r="A31" s="78"/>
      <c r="B31" s="38" t="s">
        <v>1809</v>
      </c>
      <c r="C31" s="38"/>
      <c r="D31" s="76"/>
    </row>
    <row r="32" spans="1:4" s="4" customFormat="1">
      <c r="A32" s="78"/>
      <c r="B32" s="38" t="s">
        <v>1810</v>
      </c>
      <c r="C32" s="38"/>
      <c r="D32" s="76"/>
    </row>
    <row r="33" spans="1:4" s="4" customFormat="1">
      <c r="A33" s="78"/>
      <c r="B33" s="38" t="s">
        <v>1811</v>
      </c>
      <c r="C33" s="38"/>
      <c r="D33" s="76">
        <v>2324.34</v>
      </c>
    </row>
    <row r="34" spans="1:4">
      <c r="A34" s="188" t="s">
        <v>1770</v>
      </c>
      <c r="B34" s="46" t="s">
        <v>1074</v>
      </c>
      <c r="C34" s="46"/>
      <c r="D34" s="136"/>
    </row>
    <row r="35" spans="1:4">
      <c r="A35" s="143"/>
      <c r="B35" s="47" t="s">
        <v>1075</v>
      </c>
      <c r="C35" s="47"/>
      <c r="D35" s="95">
        <v>2001.41</v>
      </c>
    </row>
    <row r="36" spans="1:4">
      <c r="A36" s="77" t="s">
        <v>1582</v>
      </c>
      <c r="B36" s="38"/>
      <c r="C36" s="38"/>
      <c r="D36" s="76"/>
    </row>
    <row r="37" spans="1:4">
      <c r="A37" s="78" t="s">
        <v>1792</v>
      </c>
      <c r="B37" s="38" t="s">
        <v>1215</v>
      </c>
      <c r="C37" s="38"/>
      <c r="D37" s="76"/>
    </row>
    <row r="38" spans="1:4">
      <c r="A38" s="143"/>
      <c r="B38" s="47" t="s">
        <v>1216</v>
      </c>
      <c r="C38" s="47"/>
      <c r="D38" s="95">
        <v>485.02</v>
      </c>
    </row>
    <row r="39" spans="1:4">
      <c r="A39" s="75" t="s">
        <v>1555</v>
      </c>
      <c r="B39" s="38"/>
      <c r="C39" s="38"/>
      <c r="D39" s="76"/>
    </row>
    <row r="40" spans="1:4">
      <c r="A40" s="75" t="s">
        <v>1687</v>
      </c>
      <c r="B40" s="38"/>
      <c r="C40" s="38"/>
      <c r="D40" s="76"/>
    </row>
    <row r="41" spans="1:4">
      <c r="A41" s="78" t="s">
        <v>1657</v>
      </c>
      <c r="B41" s="38"/>
      <c r="C41" s="38"/>
      <c r="D41" s="76"/>
    </row>
    <row r="42" spans="1:4">
      <c r="A42" s="78" t="s">
        <v>1679</v>
      </c>
      <c r="B42" s="38"/>
      <c r="C42" s="38"/>
      <c r="D42" s="76"/>
    </row>
    <row r="43" spans="1:4">
      <c r="A43" s="78" t="s">
        <v>1690</v>
      </c>
      <c r="B43" s="38"/>
      <c r="C43" s="38"/>
      <c r="D43" s="76"/>
    </row>
    <row r="44" spans="1:4">
      <c r="A44" s="78" t="s">
        <v>1686</v>
      </c>
      <c r="B44" s="38"/>
      <c r="C44" s="38"/>
      <c r="D44" s="71">
        <v>16740.099999999999</v>
      </c>
    </row>
    <row r="45" spans="1:4">
      <c r="A45" s="78" t="s">
        <v>950</v>
      </c>
      <c r="B45" s="38"/>
      <c r="C45" s="38"/>
      <c r="D45" s="76">
        <v>2560.63</v>
      </c>
    </row>
    <row r="46" spans="1:4">
      <c r="A46" s="143" t="s">
        <v>887</v>
      </c>
      <c r="B46" s="47"/>
      <c r="C46" s="47"/>
      <c r="D46" s="95"/>
    </row>
    <row r="47" spans="1:4">
      <c r="A47" s="77" t="s">
        <v>1526</v>
      </c>
      <c r="B47" s="38"/>
      <c r="C47" s="38"/>
      <c r="D47" s="76"/>
    </row>
    <row r="48" spans="1:4">
      <c r="A48" s="78" t="s">
        <v>1217</v>
      </c>
      <c r="B48" s="38"/>
      <c r="C48" s="38"/>
      <c r="D48" s="76"/>
    </row>
    <row r="49" spans="1:4" ht="15.75" thickBot="1">
      <c r="A49" s="143" t="s">
        <v>1218</v>
      </c>
      <c r="B49" s="47"/>
      <c r="C49" s="47"/>
      <c r="D49" s="170">
        <v>2583.0700000000002</v>
      </c>
    </row>
    <row r="50" spans="1:4" ht="15.75" thickBot="1">
      <c r="A50" s="79" t="s">
        <v>1394</v>
      </c>
      <c r="B50" s="80"/>
      <c r="C50" s="80"/>
      <c r="D50" s="81">
        <v>101227.51000000001</v>
      </c>
    </row>
    <row r="51" spans="1:4">
      <c r="A51" s="93" t="s">
        <v>1492</v>
      </c>
      <c r="B51" s="67"/>
      <c r="C51" s="61"/>
      <c r="D51" s="144"/>
    </row>
    <row r="52" spans="1:4">
      <c r="A52" s="77" t="s">
        <v>1509</v>
      </c>
      <c r="B52" s="40"/>
      <c r="C52" s="62"/>
      <c r="D52" s="106">
        <v>94587.31</v>
      </c>
    </row>
    <row r="53" spans="1:4">
      <c r="A53" s="77" t="s">
        <v>1396</v>
      </c>
      <c r="B53" s="38"/>
      <c r="C53" s="51"/>
      <c r="D53" s="84"/>
    </row>
    <row r="54" spans="1:4">
      <c r="A54" s="78" t="s">
        <v>1607</v>
      </c>
      <c r="B54" s="38"/>
      <c r="C54" s="24" t="s">
        <v>602</v>
      </c>
      <c r="D54" s="84"/>
    </row>
    <row r="55" spans="1:4">
      <c r="A55" s="78" t="s">
        <v>1608</v>
      </c>
      <c r="B55" s="38"/>
      <c r="C55" s="24" t="s">
        <v>1602</v>
      </c>
      <c r="D55" s="84"/>
    </row>
    <row r="56" spans="1:4">
      <c r="A56" s="78" t="s">
        <v>1619</v>
      </c>
      <c r="B56" s="38"/>
      <c r="C56" s="24" t="s">
        <v>1602</v>
      </c>
      <c r="D56" s="84"/>
    </row>
    <row r="57" spans="1:4" s="4" customFormat="1">
      <c r="A57" s="88" t="s">
        <v>1610</v>
      </c>
      <c r="B57" s="58"/>
      <c r="C57" s="153" t="s">
        <v>1387</v>
      </c>
      <c r="D57" s="131"/>
    </row>
    <row r="58" spans="1:4" s="4" customFormat="1">
      <c r="A58" s="413" t="s">
        <v>1611</v>
      </c>
      <c r="B58" s="497"/>
      <c r="C58" s="384" t="s">
        <v>1386</v>
      </c>
      <c r="D58" s="495"/>
    </row>
    <row r="59" spans="1:4" s="4" customFormat="1">
      <c r="A59" s="415"/>
      <c r="B59" s="442"/>
      <c r="C59" s="385"/>
      <c r="D59" s="496"/>
    </row>
    <row r="60" spans="1:4" s="4" customFormat="1">
      <c r="A60" s="386" t="s">
        <v>1613</v>
      </c>
      <c r="B60" s="387"/>
      <c r="C60" s="128" t="s">
        <v>1386</v>
      </c>
      <c r="D60" s="131"/>
    </row>
    <row r="61" spans="1:4" s="4" customFormat="1">
      <c r="A61" s="88" t="s">
        <v>1614</v>
      </c>
      <c r="B61" s="53"/>
      <c r="C61" s="390" t="s">
        <v>1387</v>
      </c>
      <c r="D61" s="495"/>
    </row>
    <row r="62" spans="1:4" s="4" customFormat="1">
      <c r="A62" s="89" t="s">
        <v>1615</v>
      </c>
      <c r="B62" s="54"/>
      <c r="C62" s="391"/>
      <c r="D62" s="496"/>
    </row>
    <row r="63" spans="1:4">
      <c r="A63" s="92" t="s">
        <v>1494</v>
      </c>
      <c r="B63" s="31"/>
      <c r="C63" s="59" t="s">
        <v>1600</v>
      </c>
      <c r="D63" s="118">
        <v>23628.42</v>
      </c>
    </row>
    <row r="64" spans="1:4">
      <c r="A64" s="374" t="s">
        <v>1501</v>
      </c>
      <c r="B64" s="403"/>
      <c r="C64" s="59" t="s">
        <v>1361</v>
      </c>
      <c r="D64" s="118">
        <v>4233.03</v>
      </c>
    </row>
    <row r="65" spans="1:5">
      <c r="A65" s="92" t="s">
        <v>1527</v>
      </c>
      <c r="B65" s="48"/>
      <c r="C65" s="59" t="s">
        <v>644</v>
      </c>
      <c r="D65" s="120">
        <v>9341.3900000000012</v>
      </c>
    </row>
    <row r="66" spans="1:5">
      <c r="A66" s="374" t="s">
        <v>1528</v>
      </c>
      <c r="B66" s="403"/>
      <c r="C66" s="59" t="s">
        <v>1600</v>
      </c>
      <c r="D66" s="119">
        <v>23628.42</v>
      </c>
    </row>
    <row r="67" spans="1:5">
      <c r="A67" s="91" t="s">
        <v>1504</v>
      </c>
      <c r="B67" s="57"/>
      <c r="C67" s="59" t="s">
        <v>1453</v>
      </c>
      <c r="D67" s="118">
        <v>76.95</v>
      </c>
    </row>
    <row r="68" spans="1:5">
      <c r="A68" s="91" t="s">
        <v>1545</v>
      </c>
      <c r="B68" s="57"/>
      <c r="C68" s="59" t="s">
        <v>1385</v>
      </c>
      <c r="D68" s="119">
        <v>2920.32</v>
      </c>
      <c r="E68" s="2"/>
    </row>
    <row r="69" spans="1:5">
      <c r="A69" s="463" t="s">
        <v>1749</v>
      </c>
      <c r="B69" s="464"/>
      <c r="C69" s="458" t="s">
        <v>1646</v>
      </c>
      <c r="D69" s="433">
        <v>3156</v>
      </c>
    </row>
    <row r="70" spans="1:5">
      <c r="A70" s="467"/>
      <c r="B70" s="468"/>
      <c r="C70" s="460"/>
      <c r="D70" s="439"/>
    </row>
    <row r="71" spans="1:5">
      <c r="A71" s="428" t="s">
        <v>600</v>
      </c>
      <c r="B71" s="362"/>
      <c r="C71" s="431" t="s">
        <v>1997</v>
      </c>
      <c r="D71" s="433">
        <v>19507.03</v>
      </c>
    </row>
    <row r="72" spans="1:5">
      <c r="A72" s="429"/>
      <c r="B72" s="430"/>
      <c r="C72" s="432"/>
      <c r="D72" s="434"/>
    </row>
    <row r="73" spans="1:5">
      <c r="A73" s="429"/>
      <c r="B73" s="430"/>
      <c r="C73" s="432"/>
      <c r="D73" s="434"/>
    </row>
    <row r="74" spans="1:5">
      <c r="A74" s="429"/>
      <c r="B74" s="430"/>
      <c r="C74" s="432"/>
      <c r="D74" s="434"/>
    </row>
    <row r="75" spans="1:5">
      <c r="A75" s="374" t="s">
        <v>1543</v>
      </c>
      <c r="B75" s="403"/>
      <c r="C75" s="59" t="s">
        <v>1388</v>
      </c>
      <c r="D75" s="120">
        <v>26283.3</v>
      </c>
    </row>
    <row r="76" spans="1:5">
      <c r="A76" s="93" t="s">
        <v>1396</v>
      </c>
      <c r="B76" s="46"/>
      <c r="C76" s="25"/>
      <c r="D76" s="94"/>
    </row>
    <row r="77" spans="1:5">
      <c r="A77" s="399" t="s">
        <v>1631</v>
      </c>
      <c r="B77" s="400"/>
      <c r="C77" s="51"/>
      <c r="D77" s="71">
        <v>3887.16</v>
      </c>
    </row>
    <row r="78" spans="1:5">
      <c r="A78" s="515"/>
      <c r="B78" s="516"/>
      <c r="C78" s="43"/>
      <c r="D78" s="95"/>
    </row>
    <row r="79" spans="1:5" ht="15.75" thickBot="1">
      <c r="A79" s="103" t="s">
        <v>1394</v>
      </c>
      <c r="B79" s="96"/>
      <c r="C79" s="96"/>
      <c r="D79" s="149">
        <v>207362.17</v>
      </c>
    </row>
    <row r="80" spans="1:5">
      <c r="A80" s="63"/>
      <c r="B80" s="38"/>
      <c r="C80" s="38"/>
      <c r="D80" s="36"/>
    </row>
    <row r="81" spans="1:5" ht="15" customHeight="1">
      <c r="A81" s="410" t="s">
        <v>1497</v>
      </c>
      <c r="B81" s="410"/>
      <c r="C81" s="410"/>
      <c r="D81" s="410"/>
    </row>
    <row r="82" spans="1:5" ht="15.75" thickBot="1">
      <c r="A82" s="129"/>
      <c r="B82" s="129"/>
      <c r="C82" s="129"/>
      <c r="D82" s="129"/>
    </row>
    <row r="83" spans="1:5">
      <c r="A83" s="320" t="s">
        <v>1474</v>
      </c>
      <c r="B83" s="462" t="s">
        <v>566</v>
      </c>
      <c r="C83" s="492"/>
      <c r="D83" s="321">
        <v>10223.999075909376</v>
      </c>
    </row>
    <row r="84" spans="1:5">
      <c r="A84" s="322" t="s">
        <v>1475</v>
      </c>
      <c r="B84" s="443" t="s">
        <v>567</v>
      </c>
      <c r="C84" s="376"/>
      <c r="D84" s="323">
        <v>82008.564180455811</v>
      </c>
    </row>
    <row r="85" spans="1:5">
      <c r="A85" s="322" t="s">
        <v>1476</v>
      </c>
      <c r="B85" s="443" t="s">
        <v>568</v>
      </c>
      <c r="C85" s="376"/>
      <c r="D85" s="323">
        <v>3833.9996533332478</v>
      </c>
    </row>
    <row r="86" spans="1:5" ht="15.75" thickBot="1">
      <c r="A86" s="322" t="s">
        <v>1606</v>
      </c>
      <c r="B86" s="443" t="s">
        <v>569</v>
      </c>
      <c r="C86" s="376"/>
      <c r="D86" s="323">
        <v>12353.998883257729</v>
      </c>
    </row>
    <row r="87" spans="1:5" ht="15.75" thickBot="1">
      <c r="A87" s="154" t="s">
        <v>1394</v>
      </c>
      <c r="B87" s="98"/>
      <c r="C87" s="98"/>
      <c r="D87" s="68">
        <v>108420.56179295617</v>
      </c>
    </row>
    <row r="88" spans="1:5" ht="15.75" thickBot="1">
      <c r="A88" s="471" t="s">
        <v>1399</v>
      </c>
      <c r="B88" s="472"/>
      <c r="C88" s="96"/>
      <c r="D88" s="149">
        <v>417010.24179295625</v>
      </c>
    </row>
    <row r="89" spans="1:5" ht="15.75" thickBot="1">
      <c r="A89" s="310"/>
      <c r="B89" s="310"/>
      <c r="C89" s="38"/>
      <c r="D89" s="36"/>
    </row>
    <row r="90" spans="1:5">
      <c r="A90" s="306" t="s">
        <v>570</v>
      </c>
      <c r="B90" s="307"/>
      <c r="C90" s="112"/>
      <c r="D90" s="213"/>
    </row>
    <row r="91" spans="1:5">
      <c r="A91" s="470" t="s">
        <v>1764</v>
      </c>
      <c r="B91" s="366"/>
      <c r="C91" s="366"/>
      <c r="D91" s="327">
        <v>120342.97</v>
      </c>
    </row>
    <row r="92" spans="1:5">
      <c r="A92" s="473" t="s">
        <v>571</v>
      </c>
      <c r="B92" s="449"/>
      <c r="C92" s="449"/>
      <c r="D92" s="328">
        <v>25427.29</v>
      </c>
    </row>
    <row r="93" spans="1:5">
      <c r="A93" s="474" t="s">
        <v>572</v>
      </c>
      <c r="B93" s="371"/>
      <c r="C93" s="371"/>
      <c r="D93" s="120">
        <v>1814760.11</v>
      </c>
      <c r="E93" s="2"/>
    </row>
    <row r="94" spans="1:5">
      <c r="A94" s="474" t="s">
        <v>573</v>
      </c>
      <c r="B94" s="371"/>
      <c r="C94" s="371"/>
      <c r="D94" s="120">
        <v>1736239.96</v>
      </c>
      <c r="E94" s="2"/>
    </row>
    <row r="95" spans="1:5">
      <c r="A95" s="411" t="s">
        <v>574</v>
      </c>
      <c r="B95" s="412"/>
      <c r="C95" s="412"/>
      <c r="D95" s="469">
        <v>320360.12</v>
      </c>
    </row>
    <row r="96" spans="1:5">
      <c r="A96" s="411"/>
      <c r="B96" s="412"/>
      <c r="C96" s="412"/>
      <c r="D96" s="469"/>
    </row>
    <row r="97" spans="1:5">
      <c r="A97" s="411" t="s">
        <v>575</v>
      </c>
      <c r="B97" s="412"/>
      <c r="C97" s="412"/>
      <c r="D97" s="469">
        <v>306498.94</v>
      </c>
      <c r="E97" s="2"/>
    </row>
    <row r="98" spans="1:5">
      <c r="A98" s="411"/>
      <c r="B98" s="412"/>
      <c r="C98" s="412"/>
      <c r="D98" s="469"/>
    </row>
    <row r="99" spans="1:5">
      <c r="A99" s="411" t="s">
        <v>576</v>
      </c>
      <c r="B99" s="412"/>
      <c r="C99" s="412"/>
      <c r="D99" s="469">
        <v>417010.24</v>
      </c>
      <c r="E99" s="2"/>
    </row>
    <row r="100" spans="1:5">
      <c r="A100" s="411"/>
      <c r="B100" s="412"/>
      <c r="C100" s="412"/>
      <c r="D100" s="469"/>
      <c r="E100" s="2"/>
    </row>
    <row r="101" spans="1:5">
      <c r="A101" s="329" t="s">
        <v>587</v>
      </c>
      <c r="B101" s="316"/>
      <c r="C101" s="316"/>
      <c r="D101" s="330">
        <v>198863.12</v>
      </c>
    </row>
    <row r="102" spans="1:5" ht="15.75" thickBot="1">
      <c r="A102" s="333" t="s">
        <v>571</v>
      </c>
      <c r="B102" s="334"/>
      <c r="C102" s="334"/>
      <c r="D102" s="335">
        <v>39288.47</v>
      </c>
    </row>
    <row r="103" spans="1:5">
      <c r="A103" s="28"/>
      <c r="B103" s="28"/>
      <c r="C103" s="28"/>
      <c r="D103" s="28"/>
    </row>
    <row r="104" spans="1:5">
      <c r="A104" s="28"/>
      <c r="B104" s="28"/>
      <c r="C104" s="28"/>
      <c r="D104" s="28"/>
    </row>
    <row r="105" spans="1:5">
      <c r="A105" s="28"/>
      <c r="B105" s="28"/>
      <c r="C105" s="28"/>
      <c r="D105" s="28"/>
    </row>
  </sheetData>
  <mergeCells count="42">
    <mergeCell ref="A10:B10"/>
    <mergeCell ref="A11:D12"/>
    <mergeCell ref="A60:B60"/>
    <mergeCell ref="A58:B59"/>
    <mergeCell ref="C58:C59"/>
    <mergeCell ref="D58:D59"/>
    <mergeCell ref="A6:B6"/>
    <mergeCell ref="A7:B7"/>
    <mergeCell ref="A8:B8"/>
    <mergeCell ref="A9:B9"/>
    <mergeCell ref="A1:D1"/>
    <mergeCell ref="A3:B3"/>
    <mergeCell ref="A4:B4"/>
    <mergeCell ref="A5:B5"/>
    <mergeCell ref="C61:C62"/>
    <mergeCell ref="A69:B70"/>
    <mergeCell ref="C69:C70"/>
    <mergeCell ref="D69:D70"/>
    <mergeCell ref="D61:D62"/>
    <mergeCell ref="A71:B74"/>
    <mergeCell ref="C71:C74"/>
    <mergeCell ref="D71:D74"/>
    <mergeCell ref="A64:B64"/>
    <mergeCell ref="A66:B66"/>
    <mergeCell ref="B86:C86"/>
    <mergeCell ref="D95:D96"/>
    <mergeCell ref="A75:B75"/>
    <mergeCell ref="A77:B78"/>
    <mergeCell ref="A81:D81"/>
    <mergeCell ref="B83:C83"/>
    <mergeCell ref="B84:C84"/>
    <mergeCell ref="B85:C85"/>
    <mergeCell ref="A97:C98"/>
    <mergeCell ref="D97:D98"/>
    <mergeCell ref="A99:C100"/>
    <mergeCell ref="D99:D100"/>
    <mergeCell ref="A88:B88"/>
    <mergeCell ref="A91:C91"/>
    <mergeCell ref="A92:C92"/>
    <mergeCell ref="A93:C93"/>
    <mergeCell ref="A94:C94"/>
    <mergeCell ref="A95:C96"/>
  </mergeCells>
  <phoneticPr fontId="0" type="noConversion"/>
  <pageMargins left="0.38" right="0.27" top="0.67" bottom="0.8" header="0.69" footer="0.76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2"/>
  <sheetViews>
    <sheetView topLeftCell="A67" zoomScale="80" zoomScaleNormal="80" workbookViewId="0">
      <selection activeCell="D67" sqref="D1:D1048576"/>
    </sheetView>
  </sheetViews>
  <sheetFormatPr defaultRowHeight="15"/>
  <cols>
    <col min="1" max="1" width="12.85546875" customWidth="1"/>
    <col min="2" max="2" width="35.85546875" customWidth="1"/>
    <col min="3" max="3" width="22.7109375" customWidth="1"/>
    <col min="4" max="4" width="24.28515625" customWidth="1"/>
    <col min="5" max="5" width="11" customWidth="1"/>
    <col min="6" max="6" width="11.7109375" bestFit="1" customWidth="1"/>
    <col min="7" max="7" width="11.42578125" bestFit="1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1415</v>
      </c>
      <c r="B3" s="393"/>
      <c r="C3" s="29"/>
      <c r="D3" s="29"/>
    </row>
    <row r="4" spans="1:4">
      <c r="A4" s="381" t="s">
        <v>1393</v>
      </c>
      <c r="B4" s="381"/>
      <c r="C4" s="29">
        <v>1962</v>
      </c>
      <c r="D4" s="29"/>
    </row>
    <row r="5" spans="1:4">
      <c r="A5" s="381" t="s">
        <v>1390</v>
      </c>
      <c r="B5" s="381"/>
      <c r="C5" s="29">
        <v>56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29">
        <v>2103.1</v>
      </c>
      <c r="D8" s="29"/>
    </row>
    <row r="9" spans="1:4">
      <c r="A9" s="381" t="s">
        <v>1402</v>
      </c>
      <c r="B9" s="381"/>
      <c r="C9" s="64">
        <v>191</v>
      </c>
      <c r="D9" s="29"/>
    </row>
    <row r="10" spans="1:4">
      <c r="A10" s="381" t="s">
        <v>1398</v>
      </c>
      <c r="B10" s="381"/>
      <c r="C10" s="29">
        <v>80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1552</v>
      </c>
      <c r="B15" s="38"/>
      <c r="C15" s="38"/>
      <c r="D15" s="76"/>
    </row>
    <row r="16" spans="1:4">
      <c r="A16" s="143" t="s">
        <v>1833</v>
      </c>
      <c r="B16" s="47" t="s">
        <v>731</v>
      </c>
      <c r="C16" s="47"/>
      <c r="D16" s="170">
        <v>4053.8</v>
      </c>
    </row>
    <row r="17" spans="1:4">
      <c r="A17" s="78"/>
      <c r="B17" s="38" t="s">
        <v>946</v>
      </c>
      <c r="C17" s="38"/>
      <c r="D17" s="76"/>
    </row>
    <row r="18" spans="1:4">
      <c r="A18" s="78"/>
      <c r="B18" s="38" t="s">
        <v>903</v>
      </c>
      <c r="C18" s="38"/>
      <c r="D18" s="76"/>
    </row>
    <row r="19" spans="1:4">
      <c r="A19" s="143"/>
      <c r="B19" s="47" t="s">
        <v>904</v>
      </c>
      <c r="C19" s="47"/>
      <c r="D19" s="95">
        <v>3434.77</v>
      </c>
    </row>
    <row r="20" spans="1:4">
      <c r="A20" s="126"/>
      <c r="B20" s="45" t="s">
        <v>1067</v>
      </c>
      <c r="C20" s="45"/>
      <c r="D20" s="146">
        <v>3392.76</v>
      </c>
    </row>
    <row r="21" spans="1:4">
      <c r="A21" s="77" t="s">
        <v>1515</v>
      </c>
      <c r="B21" s="38"/>
      <c r="C21" s="38"/>
      <c r="D21" s="76"/>
    </row>
    <row r="22" spans="1:4">
      <c r="A22" s="143" t="s">
        <v>715</v>
      </c>
      <c r="B22" s="47" t="s">
        <v>489</v>
      </c>
      <c r="C22" s="47"/>
      <c r="D22" s="95">
        <v>475.15</v>
      </c>
    </row>
    <row r="23" spans="1:4">
      <c r="A23" s="77" t="s">
        <v>1576</v>
      </c>
      <c r="B23" s="38"/>
      <c r="C23" s="38"/>
      <c r="D23" s="76"/>
    </row>
    <row r="24" spans="1:4">
      <c r="A24" s="77" t="s">
        <v>1739</v>
      </c>
      <c r="B24" s="38"/>
      <c r="C24" s="38"/>
      <c r="D24" s="76"/>
    </row>
    <row r="25" spans="1:4" s="4" customFormat="1">
      <c r="A25" s="78" t="s">
        <v>322</v>
      </c>
      <c r="B25" s="38" t="s">
        <v>1068</v>
      </c>
      <c r="C25" s="38"/>
      <c r="D25" s="76"/>
    </row>
    <row r="26" spans="1:4" s="4" customFormat="1">
      <c r="A26" s="78"/>
      <c r="B26" s="38" t="s">
        <v>323</v>
      </c>
      <c r="C26" s="38"/>
      <c r="D26" s="76"/>
    </row>
    <row r="27" spans="1:4" s="4" customFormat="1">
      <c r="A27" s="143"/>
      <c r="B27" s="47" t="s">
        <v>1069</v>
      </c>
      <c r="C27" s="47"/>
      <c r="D27" s="95">
        <v>6776.84</v>
      </c>
    </row>
    <row r="28" spans="1:4" s="4" customFormat="1">
      <c r="A28" s="77" t="s">
        <v>1557</v>
      </c>
      <c r="B28" s="38"/>
      <c r="C28" s="38"/>
      <c r="D28" s="76"/>
    </row>
    <row r="29" spans="1:4" s="4" customFormat="1">
      <c r="A29" s="143" t="s">
        <v>1070</v>
      </c>
      <c r="B29" s="47"/>
      <c r="C29" s="47"/>
      <c r="D29" s="95">
        <v>2348.33</v>
      </c>
    </row>
    <row r="30" spans="1:4">
      <c r="A30" s="75" t="s">
        <v>1559</v>
      </c>
      <c r="B30" s="38"/>
      <c r="C30" s="38"/>
      <c r="D30" s="76"/>
    </row>
    <row r="31" spans="1:4">
      <c r="A31" s="75" t="s">
        <v>1687</v>
      </c>
      <c r="B31" s="38"/>
      <c r="C31" s="38"/>
      <c r="D31" s="76"/>
    </row>
    <row r="32" spans="1:4">
      <c r="A32" s="78" t="s">
        <v>1657</v>
      </c>
      <c r="B32" s="38"/>
      <c r="C32" s="38"/>
      <c r="D32" s="76"/>
    </row>
    <row r="33" spans="1:5">
      <c r="A33" s="78" t="s">
        <v>1679</v>
      </c>
      <c r="B33" s="38"/>
      <c r="C33" s="38"/>
      <c r="D33" s="76"/>
    </row>
    <row r="34" spans="1:5">
      <c r="A34" s="78" t="s">
        <v>1685</v>
      </c>
      <c r="B34" s="38"/>
      <c r="C34" s="38"/>
      <c r="D34" s="76"/>
    </row>
    <row r="35" spans="1:5">
      <c r="A35" s="78" t="s">
        <v>947</v>
      </c>
      <c r="B35" s="38"/>
      <c r="C35" s="38"/>
      <c r="D35" s="76"/>
    </row>
    <row r="36" spans="1:5">
      <c r="A36" s="78" t="s">
        <v>1675</v>
      </c>
      <c r="B36" s="38"/>
      <c r="C36" s="38"/>
      <c r="D36" s="76">
        <v>10913.71</v>
      </c>
    </row>
    <row r="37" spans="1:5">
      <c r="A37" s="78" t="s">
        <v>49</v>
      </c>
      <c r="B37" s="38"/>
      <c r="C37" s="38"/>
      <c r="D37" s="76"/>
    </row>
    <row r="38" spans="1:5">
      <c r="A38" s="78" t="s">
        <v>50</v>
      </c>
      <c r="B38" s="38"/>
      <c r="C38" s="38"/>
      <c r="D38" s="76"/>
    </row>
    <row r="39" spans="1:5">
      <c r="A39" s="78" t="s">
        <v>51</v>
      </c>
      <c r="B39" s="38"/>
      <c r="C39" s="38"/>
      <c r="D39" s="76">
        <v>28036.31</v>
      </c>
    </row>
    <row r="40" spans="1:5">
      <c r="A40" s="78" t="s">
        <v>948</v>
      </c>
      <c r="B40" s="38"/>
      <c r="C40" s="38"/>
      <c r="D40" s="76">
        <v>3339.93</v>
      </c>
    </row>
    <row r="41" spans="1:5" ht="15.75" thickBot="1">
      <c r="A41" s="78" t="s">
        <v>887</v>
      </c>
      <c r="B41" s="38"/>
      <c r="C41" s="38"/>
      <c r="D41" s="76">
        <v>12993.31</v>
      </c>
    </row>
    <row r="42" spans="1:5" ht="15.75" thickBot="1">
      <c r="A42" s="79" t="s">
        <v>1394</v>
      </c>
      <c r="B42" s="80"/>
      <c r="C42" s="80"/>
      <c r="D42" s="81">
        <v>75764.91</v>
      </c>
    </row>
    <row r="43" spans="1:5" s="28" customFormat="1" ht="12.75">
      <c r="A43" s="38"/>
      <c r="B43" s="38"/>
      <c r="C43" s="38"/>
      <c r="D43" s="38"/>
      <c r="E43" s="27"/>
    </row>
    <row r="44" spans="1:5">
      <c r="A44" s="93" t="s">
        <v>1492</v>
      </c>
      <c r="B44" s="67"/>
      <c r="C44" s="61"/>
      <c r="D44" s="144"/>
    </row>
    <row r="45" spans="1:5" s="1" customFormat="1">
      <c r="A45" s="77" t="s">
        <v>1509</v>
      </c>
      <c r="B45" s="40"/>
      <c r="C45" s="62"/>
      <c r="D45" s="106">
        <v>72485.91</v>
      </c>
    </row>
    <row r="46" spans="1:5">
      <c r="A46" s="77" t="s">
        <v>1396</v>
      </c>
      <c r="B46" s="38"/>
      <c r="C46" s="51"/>
      <c r="D46" s="84"/>
    </row>
    <row r="47" spans="1:5">
      <c r="A47" s="143" t="s">
        <v>1607</v>
      </c>
      <c r="B47" s="47"/>
      <c r="C47" s="23" t="s">
        <v>645</v>
      </c>
      <c r="D47" s="87"/>
    </row>
    <row r="48" spans="1:5" s="4" customFormat="1">
      <c r="A48" s="88" t="s">
        <v>1610</v>
      </c>
      <c r="B48" s="58"/>
      <c r="C48" s="153" t="s">
        <v>1387</v>
      </c>
      <c r="D48" s="131"/>
    </row>
    <row r="49" spans="1:5" s="4" customFormat="1">
      <c r="A49" s="413" t="s">
        <v>1618</v>
      </c>
      <c r="B49" s="497"/>
      <c r="C49" s="384" t="s">
        <v>1386</v>
      </c>
      <c r="D49" s="495"/>
    </row>
    <row r="50" spans="1:5" s="4" customFormat="1">
      <c r="A50" s="415"/>
      <c r="B50" s="442"/>
      <c r="C50" s="385"/>
      <c r="D50" s="496"/>
    </row>
    <row r="51" spans="1:5" s="4" customFormat="1">
      <c r="A51" s="386" t="s">
        <v>1613</v>
      </c>
      <c r="B51" s="387"/>
      <c r="C51" s="128" t="s">
        <v>1386</v>
      </c>
      <c r="D51" s="131"/>
    </row>
    <row r="52" spans="1:5" s="4" customFormat="1">
      <c r="A52" s="88" t="s">
        <v>1614</v>
      </c>
      <c r="B52" s="53"/>
      <c r="C52" s="390" t="s">
        <v>1387</v>
      </c>
      <c r="D52" s="495"/>
    </row>
    <row r="53" spans="1:5" s="4" customFormat="1">
      <c r="A53" s="89" t="s">
        <v>1615</v>
      </c>
      <c r="B53" s="54"/>
      <c r="C53" s="391"/>
      <c r="D53" s="496"/>
    </row>
    <row r="54" spans="1:5">
      <c r="A54" s="92" t="s">
        <v>1494</v>
      </c>
      <c r="B54" s="31"/>
      <c r="C54" s="59" t="s">
        <v>1600</v>
      </c>
      <c r="D54" s="120">
        <v>22461.120000000003</v>
      </c>
    </row>
    <row r="55" spans="1:5">
      <c r="A55" s="374" t="s">
        <v>1501</v>
      </c>
      <c r="B55" s="403"/>
      <c r="C55" s="59" t="s">
        <v>1362</v>
      </c>
      <c r="D55" s="120">
        <v>3616.94</v>
      </c>
    </row>
    <row r="56" spans="1:5">
      <c r="A56" s="92" t="s">
        <v>1527</v>
      </c>
      <c r="B56" s="48"/>
      <c r="C56" s="59">
        <f>3.22+0.54</f>
        <v>3.7600000000000002</v>
      </c>
      <c r="D56" s="120">
        <v>9190.8000000000011</v>
      </c>
    </row>
    <row r="57" spans="1:5">
      <c r="A57" s="374" t="s">
        <v>1528</v>
      </c>
      <c r="B57" s="403"/>
      <c r="C57" s="59" t="s">
        <v>1600</v>
      </c>
      <c r="D57" s="119">
        <v>22461.120000000003</v>
      </c>
    </row>
    <row r="58" spans="1:5">
      <c r="A58" s="374" t="s">
        <v>1504</v>
      </c>
      <c r="B58" s="375"/>
      <c r="C58" s="175" t="s">
        <v>1010</v>
      </c>
      <c r="D58" s="127">
        <v>384.74</v>
      </c>
    </row>
    <row r="59" spans="1:5">
      <c r="A59" s="470" t="s">
        <v>1728</v>
      </c>
      <c r="B59" s="367"/>
      <c r="C59" s="440" t="s">
        <v>1785</v>
      </c>
      <c r="D59" s="433">
        <v>2949.34</v>
      </c>
    </row>
    <row r="60" spans="1:5">
      <c r="A60" s="473"/>
      <c r="B60" s="518"/>
      <c r="C60" s="441"/>
      <c r="D60" s="439"/>
    </row>
    <row r="61" spans="1:5">
      <c r="A61" s="91" t="s">
        <v>1542</v>
      </c>
      <c r="B61" s="57"/>
      <c r="C61" s="59" t="s">
        <v>1385</v>
      </c>
      <c r="D61" s="119">
        <v>2776.08</v>
      </c>
      <c r="E61" s="2"/>
    </row>
    <row r="62" spans="1:5">
      <c r="A62" s="374" t="s">
        <v>1546</v>
      </c>
      <c r="B62" s="403"/>
      <c r="C62" s="59" t="s">
        <v>1388</v>
      </c>
      <c r="D62" s="120">
        <v>24984.84</v>
      </c>
    </row>
    <row r="63" spans="1:5">
      <c r="A63" s="93" t="s">
        <v>1396</v>
      </c>
      <c r="B63" s="46"/>
      <c r="C63" s="25"/>
      <c r="D63" s="94"/>
    </row>
    <row r="64" spans="1:5">
      <c r="A64" s="399" t="s">
        <v>1631</v>
      </c>
      <c r="B64" s="400"/>
      <c r="C64" s="51"/>
      <c r="D64" s="71">
        <v>21679.34</v>
      </c>
    </row>
    <row r="65" spans="1:4" ht="15.75" thickBot="1">
      <c r="A65" s="399"/>
      <c r="B65" s="400"/>
      <c r="C65" s="97"/>
      <c r="D65" s="76"/>
    </row>
    <row r="66" spans="1:4" ht="15.75" thickBot="1">
      <c r="A66" s="104" t="s">
        <v>1394</v>
      </c>
      <c r="B66" s="98"/>
      <c r="C66" s="98"/>
      <c r="D66" s="68">
        <v>161310.89000000001</v>
      </c>
    </row>
    <row r="67" spans="1:4">
      <c r="A67" s="63"/>
      <c r="B67" s="38"/>
      <c r="C67" s="38"/>
      <c r="D67" s="36"/>
    </row>
    <row r="68" spans="1:4">
      <c r="A68" s="63"/>
      <c r="B68" s="38"/>
      <c r="C68" s="38"/>
      <c r="D68" s="36"/>
    </row>
    <row r="69" spans="1:4" ht="15" customHeight="1">
      <c r="A69" s="410" t="s">
        <v>1497</v>
      </c>
      <c r="B69" s="410"/>
      <c r="C69" s="410"/>
      <c r="D69" s="410"/>
    </row>
    <row r="70" spans="1:4" ht="15.75" thickBot="1">
      <c r="A70" s="129"/>
      <c r="B70" s="129"/>
      <c r="C70" s="129"/>
      <c r="D70" s="129"/>
    </row>
    <row r="71" spans="1:4">
      <c r="A71" s="320" t="s">
        <v>1474</v>
      </c>
      <c r="B71" s="462" t="s">
        <v>566</v>
      </c>
      <c r="C71" s="492"/>
      <c r="D71" s="321">
        <v>9717.1422887495501</v>
      </c>
    </row>
    <row r="72" spans="1:4">
      <c r="A72" s="322" t="s">
        <v>1475</v>
      </c>
      <c r="B72" s="443" t="s">
        <v>567</v>
      </c>
      <c r="C72" s="376"/>
      <c r="D72" s="323">
        <v>77942.973304373008</v>
      </c>
    </row>
    <row r="73" spans="1:4">
      <c r="A73" s="322" t="s">
        <v>1476</v>
      </c>
      <c r="B73" s="443" t="s">
        <v>568</v>
      </c>
      <c r="C73" s="376"/>
      <c r="D73" s="323">
        <v>3643.9283581548957</v>
      </c>
    </row>
    <row r="74" spans="1:4" ht="15.75" thickBot="1">
      <c r="A74" s="322" t="s">
        <v>1606</v>
      </c>
      <c r="B74" s="443" t="s">
        <v>569</v>
      </c>
      <c r="C74" s="376"/>
      <c r="D74" s="323">
        <v>11741.546932112855</v>
      </c>
    </row>
    <row r="75" spans="1:4" ht="15.75" thickBot="1">
      <c r="A75" s="154" t="s">
        <v>1394</v>
      </c>
      <c r="B75" s="98"/>
      <c r="C75" s="98"/>
      <c r="D75" s="68">
        <v>103045.59088339031</v>
      </c>
    </row>
    <row r="76" spans="1:4" ht="15.75" thickBot="1">
      <c r="A76" s="471" t="s">
        <v>1399</v>
      </c>
      <c r="B76" s="472"/>
      <c r="C76" s="96"/>
      <c r="D76" s="149">
        <v>340121.39088339033</v>
      </c>
    </row>
    <row r="77" spans="1:4" ht="15.75" thickBot="1">
      <c r="A77" s="310"/>
      <c r="B77" s="310"/>
      <c r="C77" s="38"/>
      <c r="D77" s="36"/>
    </row>
    <row r="78" spans="1:4">
      <c r="A78" s="306" t="s">
        <v>570</v>
      </c>
      <c r="B78" s="307"/>
      <c r="C78" s="112"/>
      <c r="D78" s="213"/>
    </row>
    <row r="79" spans="1:4">
      <c r="A79" s="470" t="s">
        <v>1764</v>
      </c>
      <c r="B79" s="366"/>
      <c r="C79" s="366"/>
      <c r="D79" s="327">
        <v>152885.79999999999</v>
      </c>
    </row>
    <row r="80" spans="1:4">
      <c r="A80" s="473" t="s">
        <v>571</v>
      </c>
      <c r="B80" s="449"/>
      <c r="C80" s="449"/>
      <c r="D80" s="328">
        <v>32314.799999999999</v>
      </c>
    </row>
    <row r="81" spans="1:5">
      <c r="A81" s="474" t="s">
        <v>572</v>
      </c>
      <c r="B81" s="371"/>
      <c r="C81" s="371"/>
      <c r="D81" s="120">
        <v>1715237.02</v>
      </c>
      <c r="E81" s="2"/>
    </row>
    <row r="82" spans="1:5">
      <c r="A82" s="474" t="s">
        <v>573</v>
      </c>
      <c r="B82" s="371"/>
      <c r="C82" s="371"/>
      <c r="D82" s="120">
        <v>1562388.85</v>
      </c>
      <c r="E82" s="2"/>
    </row>
    <row r="83" spans="1:5">
      <c r="A83" s="411" t="s">
        <v>574</v>
      </c>
      <c r="B83" s="412"/>
      <c r="C83" s="412"/>
      <c r="D83" s="469">
        <v>304486.86</v>
      </c>
      <c r="E83" s="2"/>
    </row>
    <row r="84" spans="1:5">
      <c r="A84" s="411"/>
      <c r="B84" s="412"/>
      <c r="C84" s="412"/>
      <c r="D84" s="469"/>
    </row>
    <row r="85" spans="1:5">
      <c r="A85" s="411" t="s">
        <v>575</v>
      </c>
      <c r="B85" s="412"/>
      <c r="C85" s="412"/>
      <c r="D85" s="469">
        <v>277353.43</v>
      </c>
      <c r="E85" s="2"/>
    </row>
    <row r="86" spans="1:5">
      <c r="A86" s="411"/>
      <c r="B86" s="412"/>
      <c r="C86" s="412"/>
      <c r="D86" s="469"/>
    </row>
    <row r="87" spans="1:5">
      <c r="A87" s="411" t="s">
        <v>576</v>
      </c>
      <c r="B87" s="412"/>
      <c r="C87" s="412"/>
      <c r="D87" s="469">
        <v>340121.39</v>
      </c>
    </row>
    <row r="88" spans="1:5">
      <c r="A88" s="411"/>
      <c r="B88" s="412"/>
      <c r="C88" s="412"/>
      <c r="D88" s="469"/>
    </row>
    <row r="89" spans="1:5">
      <c r="A89" s="329" t="s">
        <v>587</v>
      </c>
      <c r="B89" s="316"/>
      <c r="C89" s="316"/>
      <c r="D89" s="330">
        <v>305733.96999999997</v>
      </c>
      <c r="E89" s="2"/>
    </row>
    <row r="90" spans="1:5" ht="15.75" thickBot="1">
      <c r="A90" s="333" t="s">
        <v>571</v>
      </c>
      <c r="B90" s="334"/>
      <c r="C90" s="334"/>
      <c r="D90" s="335">
        <v>59448.23</v>
      </c>
      <c r="E90" s="2"/>
    </row>
    <row r="91" spans="1:5">
      <c r="A91" s="28"/>
      <c r="B91" s="28"/>
      <c r="C91" s="28"/>
      <c r="D91" s="28"/>
    </row>
    <row r="92" spans="1:5">
      <c r="A92" s="28"/>
      <c r="B92" s="28"/>
      <c r="C92" s="28"/>
      <c r="D92" s="28"/>
    </row>
  </sheetData>
  <mergeCells count="40">
    <mergeCell ref="A1:D1"/>
    <mergeCell ref="A3:B3"/>
    <mergeCell ref="A4:B4"/>
    <mergeCell ref="A5:B5"/>
    <mergeCell ref="A11:D12"/>
    <mergeCell ref="A6:B6"/>
    <mergeCell ref="D59:D60"/>
    <mergeCell ref="A58:B58"/>
    <mergeCell ref="A7:B7"/>
    <mergeCell ref="A8:B8"/>
    <mergeCell ref="A9:B9"/>
    <mergeCell ref="A10:B10"/>
    <mergeCell ref="A57:B57"/>
    <mergeCell ref="D52:D53"/>
    <mergeCell ref="D49:D50"/>
    <mergeCell ref="A55:B55"/>
    <mergeCell ref="A51:B51"/>
    <mergeCell ref="C52:C53"/>
    <mergeCell ref="A49:B50"/>
    <mergeCell ref="C49:C50"/>
    <mergeCell ref="A62:B62"/>
    <mergeCell ref="A64:B65"/>
    <mergeCell ref="B71:C71"/>
    <mergeCell ref="A59:B60"/>
    <mergeCell ref="C59:C60"/>
    <mergeCell ref="B72:C72"/>
    <mergeCell ref="B73:C73"/>
    <mergeCell ref="B74:C74"/>
    <mergeCell ref="D83:D84"/>
    <mergeCell ref="A69:D69"/>
    <mergeCell ref="D85:D86"/>
    <mergeCell ref="A87:C88"/>
    <mergeCell ref="D87:D88"/>
    <mergeCell ref="A76:B76"/>
    <mergeCell ref="A79:C79"/>
    <mergeCell ref="A80:C80"/>
    <mergeCell ref="A81:C81"/>
    <mergeCell ref="A82:C82"/>
    <mergeCell ref="A83:C84"/>
    <mergeCell ref="A85:C86"/>
  </mergeCells>
  <phoneticPr fontId="0" type="noConversion"/>
  <pageMargins left="0.41" right="0.31" top="0.69" bottom="0.8" header="0.56000000000000005" footer="0.78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6"/>
  <sheetViews>
    <sheetView topLeftCell="A82" zoomScale="80" zoomScaleNormal="80" workbookViewId="0">
      <selection activeCell="D82" sqref="D1:D1048576"/>
    </sheetView>
  </sheetViews>
  <sheetFormatPr defaultRowHeight="15"/>
  <cols>
    <col min="1" max="1" width="13.140625" customWidth="1"/>
    <col min="2" max="2" width="36.140625" customWidth="1"/>
    <col min="3" max="3" width="24" customWidth="1"/>
    <col min="4" max="4" width="20.5703125" customWidth="1"/>
    <col min="5" max="5" width="11.140625" customWidth="1"/>
    <col min="6" max="6" width="11.7109375" bestFit="1" customWidth="1"/>
    <col min="7" max="7" width="11.42578125" bestFit="1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1416</v>
      </c>
      <c r="B3" s="393"/>
      <c r="C3" s="29"/>
      <c r="D3" s="29"/>
    </row>
    <row r="4" spans="1:4">
      <c r="A4" s="381" t="s">
        <v>1393</v>
      </c>
      <c r="B4" s="381"/>
      <c r="C4" s="29">
        <v>1968</v>
      </c>
      <c r="D4" s="29"/>
    </row>
    <row r="5" spans="1:4">
      <c r="A5" s="381" t="s">
        <v>1390</v>
      </c>
      <c r="B5" s="381"/>
      <c r="C5" s="29">
        <v>59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64">
        <v>2662</v>
      </c>
      <c r="D8" s="29"/>
    </row>
    <row r="9" spans="1:4">
      <c r="A9" s="381" t="s">
        <v>1402</v>
      </c>
      <c r="B9" s="381"/>
      <c r="C9" s="64">
        <v>275.8</v>
      </c>
      <c r="D9" s="29"/>
    </row>
    <row r="10" spans="1:4">
      <c r="A10" s="381" t="s">
        <v>1398</v>
      </c>
      <c r="B10" s="381"/>
      <c r="C10" s="29">
        <v>109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7" t="s">
        <v>1700</v>
      </c>
      <c r="B14" s="40"/>
      <c r="C14" s="40"/>
      <c r="D14" s="133"/>
    </row>
    <row r="15" spans="1:4">
      <c r="A15" s="77" t="s">
        <v>1530</v>
      </c>
      <c r="B15" s="40"/>
      <c r="C15" s="40"/>
      <c r="D15" s="133"/>
    </row>
    <row r="16" spans="1:4" s="4" customFormat="1">
      <c r="A16" s="143" t="s">
        <v>1210</v>
      </c>
      <c r="B16" s="47" t="s">
        <v>1211</v>
      </c>
      <c r="C16" s="47"/>
      <c r="D16" s="95">
        <v>19188.59</v>
      </c>
    </row>
    <row r="17" spans="1:4" s="4" customFormat="1">
      <c r="A17" s="126" t="s">
        <v>1770</v>
      </c>
      <c r="B17" s="45" t="s">
        <v>196</v>
      </c>
      <c r="C17" s="45"/>
      <c r="D17" s="146">
        <v>676.79</v>
      </c>
    </row>
    <row r="18" spans="1:4" s="4" customFormat="1">
      <c r="A18" s="143" t="s">
        <v>715</v>
      </c>
      <c r="B18" s="47" t="s">
        <v>489</v>
      </c>
      <c r="C18" s="47"/>
      <c r="D18" s="95">
        <v>475.15</v>
      </c>
    </row>
    <row r="19" spans="1:4">
      <c r="A19" s="77" t="s">
        <v>1485</v>
      </c>
      <c r="B19" s="40"/>
      <c r="C19" s="40"/>
      <c r="D19" s="133"/>
    </row>
    <row r="20" spans="1:4" s="4" customFormat="1">
      <c r="A20" s="78" t="s">
        <v>1210</v>
      </c>
      <c r="B20" s="38" t="s">
        <v>1212</v>
      </c>
      <c r="C20" s="38"/>
      <c r="D20" s="76"/>
    </row>
    <row r="21" spans="1:4" s="4" customFormat="1">
      <c r="A21" s="143"/>
      <c r="B21" s="47" t="s">
        <v>1213</v>
      </c>
      <c r="C21" s="47"/>
      <c r="D21" s="95">
        <v>12526.04</v>
      </c>
    </row>
    <row r="22" spans="1:4">
      <c r="A22" s="77" t="s">
        <v>1898</v>
      </c>
      <c r="B22" s="40"/>
      <c r="C22" s="40"/>
      <c r="D22" s="133"/>
    </row>
    <row r="23" spans="1:4">
      <c r="A23" s="78" t="s">
        <v>1770</v>
      </c>
      <c r="B23" s="38" t="s">
        <v>194</v>
      </c>
      <c r="C23" s="38"/>
      <c r="D23" s="76"/>
    </row>
    <row r="24" spans="1:4">
      <c r="A24" s="143"/>
      <c r="B24" s="47" t="s">
        <v>195</v>
      </c>
      <c r="C24" s="47"/>
      <c r="D24" s="95">
        <v>9473.23</v>
      </c>
    </row>
    <row r="25" spans="1:4">
      <c r="A25" s="77" t="s">
        <v>294</v>
      </c>
      <c r="B25" s="38"/>
      <c r="C25" s="38"/>
      <c r="D25" s="76"/>
    </row>
    <row r="26" spans="1:4">
      <c r="A26" s="143" t="s">
        <v>563</v>
      </c>
      <c r="B26" s="47" t="s">
        <v>564</v>
      </c>
      <c r="C26" s="47"/>
      <c r="D26" s="170">
        <v>9072</v>
      </c>
    </row>
    <row r="27" spans="1:4">
      <c r="A27" s="75" t="s">
        <v>1486</v>
      </c>
      <c r="B27" s="38"/>
      <c r="C27" s="38"/>
      <c r="D27" s="76"/>
    </row>
    <row r="28" spans="1:4">
      <c r="A28" s="77" t="s">
        <v>1487</v>
      </c>
      <c r="B28" s="38"/>
      <c r="C28" s="38"/>
      <c r="D28" s="76"/>
    </row>
    <row r="29" spans="1:4">
      <c r="A29" s="78" t="s">
        <v>2085</v>
      </c>
      <c r="B29" s="38" t="s">
        <v>1071</v>
      </c>
      <c r="C29" s="38"/>
      <c r="D29" s="76"/>
    </row>
    <row r="30" spans="1:4">
      <c r="A30" s="143"/>
      <c r="B30" s="47" t="s">
        <v>1072</v>
      </c>
      <c r="C30" s="47"/>
      <c r="D30" s="95">
        <v>2253.4899999999998</v>
      </c>
    </row>
    <row r="31" spans="1:4">
      <c r="A31" s="77" t="s">
        <v>1580</v>
      </c>
      <c r="B31" s="38"/>
      <c r="C31" s="38"/>
      <c r="D31" s="76"/>
    </row>
    <row r="32" spans="1:4">
      <c r="A32" s="78" t="s">
        <v>1770</v>
      </c>
      <c r="B32" s="38" t="s">
        <v>1805</v>
      </c>
      <c r="C32" s="38"/>
      <c r="D32" s="76"/>
    </row>
    <row r="33" spans="1:4">
      <c r="A33" s="143"/>
      <c r="B33" s="47" t="s">
        <v>1806</v>
      </c>
      <c r="C33" s="47"/>
      <c r="D33" s="95">
        <v>4391.78</v>
      </c>
    </row>
    <row r="34" spans="1:4">
      <c r="A34" s="78" t="s">
        <v>1770</v>
      </c>
      <c r="B34" s="38" t="s">
        <v>192</v>
      </c>
      <c r="C34" s="38"/>
      <c r="D34" s="76"/>
    </row>
    <row r="35" spans="1:4">
      <c r="A35" s="143"/>
      <c r="B35" s="47" t="s">
        <v>193</v>
      </c>
      <c r="C35" s="47"/>
      <c r="D35" s="95">
        <v>2035.94</v>
      </c>
    </row>
    <row r="36" spans="1:4">
      <c r="A36" s="78" t="s">
        <v>1783</v>
      </c>
      <c r="B36" s="38" t="s">
        <v>496</v>
      </c>
      <c r="C36" s="38"/>
      <c r="D36" s="76"/>
    </row>
    <row r="37" spans="1:4">
      <c r="A37" s="143"/>
      <c r="B37" s="47" t="s">
        <v>497</v>
      </c>
      <c r="C37" s="47"/>
      <c r="D37" s="95">
        <v>4063.55</v>
      </c>
    </row>
    <row r="38" spans="1:4">
      <c r="A38" s="77" t="s">
        <v>1581</v>
      </c>
      <c r="B38" s="38"/>
      <c r="C38" s="38"/>
      <c r="D38" s="76"/>
    </row>
    <row r="39" spans="1:4" s="4" customFormat="1">
      <c r="A39" s="78" t="s">
        <v>190</v>
      </c>
      <c r="B39" s="38" t="s">
        <v>191</v>
      </c>
      <c r="C39" s="38"/>
      <c r="D39" s="76">
        <v>3678.15</v>
      </c>
    </row>
    <row r="40" spans="1:4">
      <c r="A40" s="272" t="s">
        <v>1555</v>
      </c>
      <c r="B40" s="46"/>
      <c r="C40" s="46"/>
      <c r="D40" s="25"/>
    </row>
    <row r="41" spans="1:4">
      <c r="A41" s="273" t="s">
        <v>1687</v>
      </c>
      <c r="B41" s="38"/>
      <c r="C41" s="38"/>
      <c r="D41" s="51"/>
    </row>
    <row r="42" spans="1:4">
      <c r="A42" s="255" t="s">
        <v>1657</v>
      </c>
      <c r="B42" s="38"/>
      <c r="C42" s="38"/>
      <c r="D42" s="51"/>
    </row>
    <row r="43" spans="1:4">
      <c r="A43" s="255" t="s">
        <v>1679</v>
      </c>
      <c r="B43" s="38"/>
      <c r="C43" s="38"/>
      <c r="D43" s="51"/>
    </row>
    <row r="44" spans="1:4">
      <c r="A44" s="255" t="s">
        <v>1703</v>
      </c>
      <c r="B44" s="38"/>
      <c r="C44" s="38"/>
      <c r="D44" s="51"/>
    </row>
    <row r="45" spans="1:4">
      <c r="A45" s="255" t="s">
        <v>1674</v>
      </c>
      <c r="B45" s="38"/>
      <c r="C45" s="38"/>
      <c r="D45" s="51"/>
    </row>
    <row r="46" spans="1:4">
      <c r="A46" s="255" t="s">
        <v>1704</v>
      </c>
      <c r="B46" s="38"/>
      <c r="C46" s="38"/>
      <c r="D46" s="51">
        <v>3339.93</v>
      </c>
    </row>
    <row r="47" spans="1:4">
      <c r="A47" s="274" t="s">
        <v>1664</v>
      </c>
      <c r="B47" s="47"/>
      <c r="C47" s="47"/>
      <c r="D47" s="30"/>
    </row>
    <row r="48" spans="1:4">
      <c r="A48" s="77" t="s">
        <v>1526</v>
      </c>
      <c r="B48" s="38"/>
      <c r="C48" s="38"/>
      <c r="D48" s="76"/>
    </row>
    <row r="49" spans="1:5" s="4" customFormat="1">
      <c r="A49" s="78" t="s">
        <v>197</v>
      </c>
      <c r="B49" s="38"/>
      <c r="C49" s="38"/>
      <c r="D49" s="76"/>
    </row>
    <row r="50" spans="1:5" s="4" customFormat="1" ht="15.75" thickBot="1">
      <c r="A50" s="78" t="s">
        <v>1214</v>
      </c>
      <c r="B50" s="38"/>
      <c r="C50" s="38"/>
      <c r="D50" s="76">
        <v>10836.83</v>
      </c>
    </row>
    <row r="51" spans="1:5" ht="15.75" thickBot="1">
      <c r="A51" s="79" t="s">
        <v>1394</v>
      </c>
      <c r="B51" s="80"/>
      <c r="C51" s="80"/>
      <c r="D51" s="81">
        <v>82011.47</v>
      </c>
    </row>
    <row r="52" spans="1:5" ht="15.75" thickBot="1">
      <c r="A52" s="33"/>
      <c r="B52" s="33"/>
      <c r="C52" s="33"/>
      <c r="D52" s="33"/>
    </row>
    <row r="53" spans="1:5">
      <c r="A53" s="72" t="s">
        <v>1492</v>
      </c>
      <c r="B53" s="73"/>
      <c r="C53" s="82"/>
      <c r="D53" s="83"/>
    </row>
    <row r="54" spans="1:5">
      <c r="A54" s="77" t="s">
        <v>1509</v>
      </c>
      <c r="B54" s="40"/>
      <c r="C54" s="62"/>
      <c r="D54" s="106">
        <v>101766.46999999999</v>
      </c>
    </row>
    <row r="55" spans="1:5">
      <c r="A55" s="77" t="s">
        <v>1396</v>
      </c>
      <c r="B55" s="38"/>
      <c r="C55" s="51"/>
      <c r="D55" s="84"/>
    </row>
    <row r="56" spans="1:5">
      <c r="A56" s="143" t="s">
        <v>1607</v>
      </c>
      <c r="B56" s="47"/>
      <c r="C56" s="23" t="s">
        <v>582</v>
      </c>
      <c r="D56" s="87"/>
    </row>
    <row r="57" spans="1:5">
      <c r="A57" s="78" t="s">
        <v>1617</v>
      </c>
      <c r="B57" s="38"/>
      <c r="C57" s="24" t="s">
        <v>1769</v>
      </c>
      <c r="D57" s="84"/>
    </row>
    <row r="58" spans="1:5" s="4" customFormat="1">
      <c r="A58" s="88" t="s">
        <v>1610</v>
      </c>
      <c r="B58" s="58"/>
      <c r="C58" s="153" t="s">
        <v>1387</v>
      </c>
      <c r="D58" s="131"/>
    </row>
    <row r="59" spans="1:5" s="4" customFormat="1">
      <c r="A59" s="413" t="s">
        <v>1618</v>
      </c>
      <c r="B59" s="497"/>
      <c r="C59" s="384" t="s">
        <v>1386</v>
      </c>
      <c r="D59" s="495"/>
    </row>
    <row r="60" spans="1:5" s="4" customFormat="1">
      <c r="A60" s="415"/>
      <c r="B60" s="442"/>
      <c r="C60" s="385"/>
      <c r="D60" s="496"/>
    </row>
    <row r="61" spans="1:5" s="4" customFormat="1">
      <c r="A61" s="386" t="s">
        <v>1613</v>
      </c>
      <c r="B61" s="387"/>
      <c r="C61" s="128" t="s">
        <v>1386</v>
      </c>
      <c r="D61" s="131"/>
    </row>
    <row r="62" spans="1:5" s="4" customFormat="1">
      <c r="A62" s="88" t="s">
        <v>1614</v>
      </c>
      <c r="B62" s="53"/>
      <c r="C62" s="390" t="s">
        <v>1387</v>
      </c>
      <c r="D62" s="495"/>
    </row>
    <row r="63" spans="1:5" s="4" customFormat="1">
      <c r="A63" s="89" t="s">
        <v>1615</v>
      </c>
      <c r="B63" s="54"/>
      <c r="C63" s="391"/>
      <c r="D63" s="496"/>
    </row>
    <row r="64" spans="1:5">
      <c r="A64" s="152" t="s">
        <v>1494</v>
      </c>
      <c r="B64" s="61"/>
      <c r="C64" s="175" t="s">
        <v>1600</v>
      </c>
      <c r="D64" s="148">
        <v>28430.16</v>
      </c>
      <c r="E64" s="2"/>
    </row>
    <row r="65" spans="1:5">
      <c r="A65" s="374" t="s">
        <v>1501</v>
      </c>
      <c r="B65" s="403"/>
      <c r="C65" s="59" t="s">
        <v>1363</v>
      </c>
      <c r="D65" s="120">
        <v>1522.73</v>
      </c>
    </row>
    <row r="66" spans="1:5">
      <c r="A66" s="92" t="s">
        <v>1527</v>
      </c>
      <c r="B66" s="48"/>
      <c r="C66" s="59">
        <f>6.55+1.58+1.38</f>
        <v>9.509999999999998</v>
      </c>
      <c r="D66" s="118">
        <v>23685.510000000002</v>
      </c>
    </row>
    <row r="67" spans="1:5">
      <c r="A67" s="374" t="s">
        <v>1528</v>
      </c>
      <c r="B67" s="403"/>
      <c r="C67" s="59" t="s">
        <v>1600</v>
      </c>
      <c r="D67" s="119">
        <v>28430.16</v>
      </c>
    </row>
    <row r="68" spans="1:5">
      <c r="A68" s="93" t="s">
        <v>498</v>
      </c>
      <c r="B68" s="67"/>
      <c r="C68" s="286" t="s">
        <v>138</v>
      </c>
      <c r="D68" s="261">
        <v>2283.6499999999996</v>
      </c>
    </row>
    <row r="69" spans="1:5">
      <c r="A69" s="91" t="s">
        <v>1549</v>
      </c>
      <c r="B69" s="57"/>
      <c r="C69" s="59" t="s">
        <v>1477</v>
      </c>
      <c r="D69" s="118">
        <v>752.14</v>
      </c>
    </row>
    <row r="70" spans="1:5">
      <c r="A70" s="428" t="s">
        <v>787</v>
      </c>
      <c r="B70" s="362"/>
      <c r="C70" s="431" t="s">
        <v>1595</v>
      </c>
      <c r="D70" s="433">
        <v>1680</v>
      </c>
    </row>
    <row r="71" spans="1:5" ht="15" customHeight="1">
      <c r="A71" s="437"/>
      <c r="B71" s="364"/>
      <c r="C71" s="438"/>
      <c r="D71" s="439"/>
    </row>
    <row r="72" spans="1:5">
      <c r="A72" s="91" t="s">
        <v>1505</v>
      </c>
      <c r="B72" s="57"/>
      <c r="C72" s="59" t="s">
        <v>1385</v>
      </c>
      <c r="D72" s="119">
        <v>3513.84</v>
      </c>
      <c r="E72" s="2"/>
    </row>
    <row r="73" spans="1:5">
      <c r="A73" s="428" t="s">
        <v>2005</v>
      </c>
      <c r="B73" s="362"/>
      <c r="C73" s="431" t="s">
        <v>1997</v>
      </c>
      <c r="D73" s="433">
        <v>17988.98</v>
      </c>
      <c r="E73" s="2"/>
    </row>
    <row r="74" spans="1:5">
      <c r="A74" s="429"/>
      <c r="B74" s="430"/>
      <c r="C74" s="432"/>
      <c r="D74" s="434"/>
      <c r="E74" s="2"/>
    </row>
    <row r="75" spans="1:5">
      <c r="A75" s="429"/>
      <c r="B75" s="430"/>
      <c r="C75" s="432"/>
      <c r="D75" s="434"/>
      <c r="E75" s="2"/>
    </row>
    <row r="76" spans="1:5">
      <c r="A76" s="429"/>
      <c r="B76" s="430"/>
      <c r="C76" s="432"/>
      <c r="D76" s="434"/>
      <c r="E76" s="2"/>
    </row>
    <row r="77" spans="1:5">
      <c r="A77" s="374" t="s">
        <v>1506</v>
      </c>
      <c r="B77" s="403"/>
      <c r="C77" s="59" t="s">
        <v>1388</v>
      </c>
      <c r="D77" s="120">
        <v>31624.559999999998</v>
      </c>
    </row>
    <row r="78" spans="1:5">
      <c r="A78" s="93" t="s">
        <v>1396</v>
      </c>
      <c r="B78" s="46"/>
      <c r="C78" s="25"/>
      <c r="D78" s="94"/>
    </row>
    <row r="79" spans="1:5">
      <c r="A79" s="399" t="s">
        <v>1631</v>
      </c>
      <c r="B79" s="400"/>
      <c r="C79" s="51"/>
      <c r="D79" s="71">
        <v>19023.370000000003</v>
      </c>
    </row>
    <row r="80" spans="1:5" ht="15.75" thickBot="1">
      <c r="A80" s="399"/>
      <c r="B80" s="400"/>
      <c r="C80" s="97"/>
      <c r="D80" s="76"/>
    </row>
    <row r="81" spans="1:5" ht="15.75" thickBot="1">
      <c r="A81" s="104" t="s">
        <v>1394</v>
      </c>
      <c r="B81" s="98"/>
      <c r="C81" s="98"/>
      <c r="D81" s="68">
        <v>241678.2</v>
      </c>
    </row>
    <row r="82" spans="1:5" ht="15" customHeight="1">
      <c r="A82" s="129"/>
      <c r="B82" s="129"/>
      <c r="C82" s="129"/>
      <c r="D82" s="129"/>
    </row>
    <row r="83" spans="1:5" ht="15" customHeight="1" thickBot="1">
      <c r="A83" s="410" t="s">
        <v>1497</v>
      </c>
      <c r="B83" s="410"/>
      <c r="C83" s="410"/>
      <c r="D83" s="410"/>
    </row>
    <row r="84" spans="1:5">
      <c r="A84" s="320" t="s">
        <v>1474</v>
      </c>
      <c r="B84" s="462" t="s">
        <v>566</v>
      </c>
      <c r="C84" s="492"/>
      <c r="D84" s="321">
        <v>12299.47828094304</v>
      </c>
    </row>
    <row r="85" spans="1:5">
      <c r="A85" s="322" t="s">
        <v>1475</v>
      </c>
      <c r="B85" s="443" t="s">
        <v>567</v>
      </c>
      <c r="C85" s="376"/>
      <c r="D85" s="323">
        <v>98656.362006676311</v>
      </c>
    </row>
    <row r="86" spans="1:5">
      <c r="A86" s="322" t="s">
        <v>1476</v>
      </c>
      <c r="B86" s="443" t="s">
        <v>568</v>
      </c>
      <c r="C86" s="376"/>
      <c r="D86" s="323">
        <v>4612.3043551939199</v>
      </c>
    </row>
    <row r="87" spans="1:5" ht="15.75" thickBot="1">
      <c r="A87" s="322" t="s">
        <v>1606</v>
      </c>
      <c r="B87" s="443" t="s">
        <v>569</v>
      </c>
      <c r="C87" s="376"/>
      <c r="D87" s="323">
        <v>14861.869589313119</v>
      </c>
    </row>
    <row r="88" spans="1:5" ht="15.75" thickBot="1">
      <c r="A88" s="154" t="s">
        <v>1394</v>
      </c>
      <c r="B88" s="98"/>
      <c r="C88" s="98"/>
      <c r="D88" s="105">
        <v>130430.0142321264</v>
      </c>
    </row>
    <row r="89" spans="1:5" ht="15.75" thickBot="1">
      <c r="A89" s="471" t="s">
        <v>1399</v>
      </c>
      <c r="B89" s="472"/>
      <c r="C89" s="96"/>
      <c r="D89" s="149">
        <v>454119.68423212646</v>
      </c>
    </row>
    <row r="90" spans="1:5" ht="15.75" thickBot="1">
      <c r="A90" s="310"/>
      <c r="B90" s="310"/>
      <c r="C90" s="38"/>
      <c r="D90" s="36"/>
    </row>
    <row r="91" spans="1:5">
      <c r="A91" s="306" t="s">
        <v>570</v>
      </c>
      <c r="B91" s="307"/>
      <c r="C91" s="112"/>
      <c r="D91" s="213"/>
    </row>
    <row r="92" spans="1:5">
      <c r="A92" s="470" t="s">
        <v>1764</v>
      </c>
      <c r="B92" s="366"/>
      <c r="C92" s="366"/>
      <c r="D92" s="327">
        <v>97325.63</v>
      </c>
    </row>
    <row r="93" spans="1:5">
      <c r="A93" s="473" t="s">
        <v>571</v>
      </c>
      <c r="B93" s="449"/>
      <c r="C93" s="449"/>
      <c r="D93" s="328">
        <v>20411.259999999998</v>
      </c>
    </row>
    <row r="94" spans="1:5">
      <c r="A94" s="474" t="s">
        <v>572</v>
      </c>
      <c r="B94" s="371"/>
      <c r="C94" s="371"/>
      <c r="D94" s="120">
        <v>2049283.36</v>
      </c>
      <c r="E94" s="2"/>
    </row>
    <row r="95" spans="1:5">
      <c r="A95" s="474" t="s">
        <v>573</v>
      </c>
      <c r="B95" s="371"/>
      <c r="C95" s="371"/>
      <c r="D95" s="120">
        <v>1978679.64</v>
      </c>
      <c r="E95" s="2"/>
    </row>
    <row r="96" spans="1:5">
      <c r="A96" s="411" t="s">
        <v>574</v>
      </c>
      <c r="B96" s="412"/>
      <c r="C96" s="412"/>
      <c r="D96" s="469">
        <v>385404.54</v>
      </c>
      <c r="E96" s="2"/>
    </row>
    <row r="97" spans="1:5">
      <c r="A97" s="411"/>
      <c r="B97" s="412"/>
      <c r="C97" s="412"/>
      <c r="D97" s="469"/>
    </row>
    <row r="98" spans="1:5">
      <c r="A98" s="411" t="s">
        <v>575</v>
      </c>
      <c r="B98" s="412"/>
      <c r="C98" s="412"/>
      <c r="D98" s="469">
        <v>372126.24</v>
      </c>
      <c r="E98" s="2"/>
    </row>
    <row r="99" spans="1:5">
      <c r="A99" s="411"/>
      <c r="B99" s="412"/>
      <c r="C99" s="412"/>
      <c r="D99" s="469"/>
    </row>
    <row r="100" spans="1:5">
      <c r="A100" s="411" t="s">
        <v>576</v>
      </c>
      <c r="B100" s="412"/>
      <c r="C100" s="412"/>
      <c r="D100" s="469">
        <v>454119.67999999999</v>
      </c>
    </row>
    <row r="101" spans="1:5">
      <c r="A101" s="411"/>
      <c r="B101" s="412"/>
      <c r="C101" s="412"/>
      <c r="D101" s="469"/>
    </row>
    <row r="102" spans="1:5">
      <c r="A102" s="329" t="s">
        <v>587</v>
      </c>
      <c r="B102" s="316"/>
      <c r="C102" s="316"/>
      <c r="D102" s="330">
        <v>167929.35</v>
      </c>
      <c r="E102" s="2"/>
    </row>
    <row r="103" spans="1:5" ht="15.75" thickBot="1">
      <c r="A103" s="333" t="s">
        <v>571</v>
      </c>
      <c r="B103" s="334"/>
      <c r="C103" s="334"/>
      <c r="D103" s="335">
        <v>33689.56</v>
      </c>
      <c r="E103" s="2"/>
    </row>
    <row r="104" spans="1:5">
      <c r="B104" s="28"/>
      <c r="C104" s="28"/>
    </row>
    <row r="105" spans="1:5">
      <c r="B105" s="28"/>
      <c r="C105" s="28"/>
    </row>
    <row r="106" spans="1:5">
      <c r="B106" s="28"/>
      <c r="C106" s="28"/>
    </row>
  </sheetData>
  <mergeCells count="42">
    <mergeCell ref="C70:C71"/>
    <mergeCell ref="D70:D71"/>
    <mergeCell ref="A1:D1"/>
    <mergeCell ref="A3:B3"/>
    <mergeCell ref="A4:B4"/>
    <mergeCell ref="A5:B5"/>
    <mergeCell ref="A59:B60"/>
    <mergeCell ref="C59:C60"/>
    <mergeCell ref="D59:D60"/>
    <mergeCell ref="A6:B6"/>
    <mergeCell ref="A77:B77"/>
    <mergeCell ref="A79:B80"/>
    <mergeCell ref="A7:B7"/>
    <mergeCell ref="A8:B8"/>
    <mergeCell ref="A9:B9"/>
    <mergeCell ref="A11:D12"/>
    <mergeCell ref="A65:B65"/>
    <mergeCell ref="A10:B10"/>
    <mergeCell ref="A61:B61"/>
    <mergeCell ref="C62:C63"/>
    <mergeCell ref="A73:B76"/>
    <mergeCell ref="C73:C76"/>
    <mergeCell ref="D73:D76"/>
    <mergeCell ref="D62:D63"/>
    <mergeCell ref="A67:B67"/>
    <mergeCell ref="A70:B71"/>
    <mergeCell ref="A100:C101"/>
    <mergeCell ref="D100:D101"/>
    <mergeCell ref="A83:D83"/>
    <mergeCell ref="B84:C84"/>
    <mergeCell ref="B85:C85"/>
    <mergeCell ref="B86:C86"/>
    <mergeCell ref="B87:C87"/>
    <mergeCell ref="A95:C95"/>
    <mergeCell ref="A96:C97"/>
    <mergeCell ref="D96:D97"/>
    <mergeCell ref="A98:C99"/>
    <mergeCell ref="D98:D99"/>
    <mergeCell ref="A89:B89"/>
    <mergeCell ref="A92:C92"/>
    <mergeCell ref="A93:C93"/>
    <mergeCell ref="A94:C94"/>
  </mergeCells>
  <phoneticPr fontId="0" type="noConversion"/>
  <pageMargins left="0.47" right="0.27" top="0.65" bottom="0.5" header="0.3" footer="0.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1"/>
  <sheetViews>
    <sheetView topLeftCell="A58" zoomScale="80" zoomScaleNormal="80" workbookViewId="0">
      <selection activeCell="D58" sqref="D1:D1048576"/>
    </sheetView>
  </sheetViews>
  <sheetFormatPr defaultRowHeight="15"/>
  <cols>
    <col min="1" max="1" width="11.85546875" customWidth="1"/>
    <col min="2" max="2" width="35.42578125" customWidth="1"/>
    <col min="3" max="3" width="24" customWidth="1"/>
    <col min="4" max="4" width="24.28515625" customWidth="1"/>
    <col min="5" max="5" width="11.7109375" customWidth="1"/>
    <col min="6" max="6" width="11.7109375" bestFit="1" customWidth="1"/>
    <col min="7" max="7" width="11.42578125" bestFit="1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1417</v>
      </c>
      <c r="B3" s="393"/>
      <c r="C3" s="29"/>
      <c r="D3" s="29"/>
    </row>
    <row r="4" spans="1:4">
      <c r="A4" s="381" t="s">
        <v>1393</v>
      </c>
      <c r="B4" s="381"/>
      <c r="C4" s="29">
        <v>1967</v>
      </c>
      <c r="D4" s="29"/>
    </row>
    <row r="5" spans="1:4">
      <c r="A5" s="381" t="s">
        <v>1390</v>
      </c>
      <c r="B5" s="381"/>
      <c r="C5" s="29">
        <v>60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3</v>
      </c>
      <c r="D7" s="29"/>
    </row>
    <row r="8" spans="1:4">
      <c r="A8" s="381" t="s">
        <v>1397</v>
      </c>
      <c r="B8" s="381"/>
      <c r="C8" s="29">
        <v>2553.1999999999998</v>
      </c>
      <c r="D8" s="29"/>
    </row>
    <row r="9" spans="1:4">
      <c r="A9" s="381" t="s">
        <v>1402</v>
      </c>
      <c r="B9" s="381"/>
      <c r="C9" s="64">
        <v>192.4</v>
      </c>
      <c r="D9" s="29"/>
    </row>
    <row r="10" spans="1:4">
      <c r="A10" s="381" t="s">
        <v>1398</v>
      </c>
      <c r="B10" s="381"/>
      <c r="C10" s="29">
        <v>109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 s="4" customFormat="1">
      <c r="A14" s="77" t="s">
        <v>1719</v>
      </c>
      <c r="B14" s="38"/>
      <c r="C14" s="38"/>
      <c r="D14" s="76"/>
    </row>
    <row r="15" spans="1:4" s="4" customFormat="1">
      <c r="A15" s="143" t="s">
        <v>499</v>
      </c>
      <c r="B15" s="47" t="s">
        <v>500</v>
      </c>
      <c r="C15" s="47"/>
      <c r="D15" s="95">
        <v>4581.24</v>
      </c>
    </row>
    <row r="16" spans="1:4">
      <c r="A16" s="75" t="s">
        <v>1486</v>
      </c>
      <c r="B16" s="38"/>
      <c r="C16" s="38"/>
      <c r="D16" s="76"/>
    </row>
    <row r="17" spans="1:4">
      <c r="A17" s="77" t="s">
        <v>1583</v>
      </c>
      <c r="B17" s="38"/>
      <c r="C17" s="38"/>
      <c r="D17" s="76"/>
    </row>
    <row r="18" spans="1:4" s="4" customFormat="1">
      <c r="A18" s="78" t="s">
        <v>1941</v>
      </c>
      <c r="B18" s="38" t="s">
        <v>1942</v>
      </c>
      <c r="C18" s="38"/>
      <c r="D18" s="76"/>
    </row>
    <row r="19" spans="1:4" s="4" customFormat="1">
      <c r="A19" s="143"/>
      <c r="B19" s="47" t="s">
        <v>1943</v>
      </c>
      <c r="C19" s="47"/>
      <c r="D19" s="95">
        <v>1791.65</v>
      </c>
    </row>
    <row r="20" spans="1:4" s="4" customFormat="1">
      <c r="A20" s="126" t="s">
        <v>1794</v>
      </c>
      <c r="B20" s="45" t="s">
        <v>1219</v>
      </c>
      <c r="C20" s="45"/>
      <c r="D20" s="146">
        <v>1951.91</v>
      </c>
    </row>
    <row r="21" spans="1:4">
      <c r="A21" s="75" t="s">
        <v>1507</v>
      </c>
      <c r="B21" s="38"/>
      <c r="C21" s="38"/>
      <c r="D21" s="76"/>
    </row>
    <row r="22" spans="1:4">
      <c r="A22" s="75" t="s">
        <v>1687</v>
      </c>
      <c r="B22" s="38"/>
      <c r="C22" s="38"/>
      <c r="D22" s="76"/>
    </row>
    <row r="23" spans="1:4">
      <c r="A23" s="78" t="s">
        <v>1657</v>
      </c>
      <c r="B23" s="38"/>
      <c r="C23" s="38"/>
      <c r="D23" s="76"/>
    </row>
    <row r="24" spans="1:4">
      <c r="A24" s="78" t="s">
        <v>1654</v>
      </c>
      <c r="B24" s="38"/>
      <c r="C24" s="38"/>
      <c r="D24" s="76"/>
    </row>
    <row r="25" spans="1:4">
      <c r="A25" s="78" t="s">
        <v>1690</v>
      </c>
      <c r="B25" s="38"/>
      <c r="C25" s="38"/>
      <c r="D25" s="76"/>
    </row>
    <row r="26" spans="1:4">
      <c r="A26" s="78" t="s">
        <v>913</v>
      </c>
      <c r="B26" s="38"/>
      <c r="C26" s="38"/>
      <c r="D26" s="76"/>
    </row>
    <row r="27" spans="1:4">
      <c r="A27" s="78" t="s">
        <v>1675</v>
      </c>
      <c r="B27" s="38"/>
      <c r="C27" s="38"/>
      <c r="D27" s="76"/>
    </row>
    <row r="28" spans="1:4">
      <c r="A28" s="78" t="s">
        <v>949</v>
      </c>
      <c r="B28" s="38"/>
      <c r="C28" s="38"/>
      <c r="D28" s="76">
        <v>16544.91</v>
      </c>
    </row>
    <row r="29" spans="1:4">
      <c r="A29" s="143" t="s">
        <v>887</v>
      </c>
      <c r="B29" s="47"/>
      <c r="C29" s="47"/>
      <c r="D29" s="95">
        <v>11212.98</v>
      </c>
    </row>
    <row r="30" spans="1:4">
      <c r="A30" s="77" t="s">
        <v>1526</v>
      </c>
      <c r="B30" s="38"/>
      <c r="C30" s="38"/>
      <c r="D30" s="76"/>
    </row>
    <row r="31" spans="1:4" ht="15.75" thickBot="1">
      <c r="A31" s="78" t="s">
        <v>52</v>
      </c>
      <c r="B31" s="47"/>
      <c r="C31" s="47"/>
      <c r="D31" s="170">
        <v>1587.96</v>
      </c>
    </row>
    <row r="32" spans="1:4" ht="15.75" thickBot="1">
      <c r="A32" s="79" t="s">
        <v>1394</v>
      </c>
      <c r="B32" s="80"/>
      <c r="C32" s="80"/>
      <c r="D32" s="81">
        <v>37670.65</v>
      </c>
    </row>
    <row r="33" spans="1:5">
      <c r="A33" s="40"/>
      <c r="B33" s="40"/>
      <c r="C33" s="40"/>
      <c r="D33" s="40"/>
    </row>
    <row r="34" spans="1:5">
      <c r="A34" s="93" t="s">
        <v>1492</v>
      </c>
      <c r="B34" s="67"/>
      <c r="C34" s="61"/>
      <c r="D34" s="144"/>
    </row>
    <row r="35" spans="1:5">
      <c r="A35" s="77" t="s">
        <v>1509</v>
      </c>
      <c r="B35" s="40"/>
      <c r="C35" s="62"/>
      <c r="D35" s="106">
        <v>92979.12</v>
      </c>
      <c r="E35" s="1"/>
    </row>
    <row r="36" spans="1:5">
      <c r="A36" s="77" t="s">
        <v>1396</v>
      </c>
      <c r="B36" s="38"/>
      <c r="C36" s="51"/>
      <c r="D36" s="84"/>
    </row>
    <row r="37" spans="1:5">
      <c r="A37" s="78" t="s">
        <v>1607</v>
      </c>
      <c r="B37" s="38"/>
      <c r="C37" s="24" t="s">
        <v>646</v>
      </c>
      <c r="D37" s="84"/>
    </row>
    <row r="38" spans="1:5" s="4" customFormat="1">
      <c r="A38" s="88" t="s">
        <v>1610</v>
      </c>
      <c r="B38" s="58"/>
      <c r="C38" s="153" t="s">
        <v>1387</v>
      </c>
      <c r="D38" s="131"/>
    </row>
    <row r="39" spans="1:5" s="4" customFormat="1">
      <c r="A39" s="413" t="s">
        <v>1618</v>
      </c>
      <c r="B39" s="497"/>
      <c r="C39" s="384" t="s">
        <v>1386</v>
      </c>
      <c r="D39" s="519"/>
    </row>
    <row r="40" spans="1:5" s="4" customFormat="1">
      <c r="A40" s="415"/>
      <c r="B40" s="442"/>
      <c r="C40" s="385"/>
      <c r="D40" s="520"/>
    </row>
    <row r="41" spans="1:5" s="4" customFormat="1">
      <c r="A41" s="386" t="s">
        <v>1613</v>
      </c>
      <c r="B41" s="387"/>
      <c r="C41" s="128" t="s">
        <v>1386</v>
      </c>
      <c r="D41" s="131"/>
    </row>
    <row r="42" spans="1:5" s="4" customFormat="1">
      <c r="A42" s="88" t="s">
        <v>1614</v>
      </c>
      <c r="B42" s="53"/>
      <c r="C42" s="390" t="s">
        <v>1387</v>
      </c>
      <c r="D42" s="495"/>
    </row>
    <row r="43" spans="1:5" s="4" customFormat="1">
      <c r="A43" s="89" t="s">
        <v>1615</v>
      </c>
      <c r="B43" s="54"/>
      <c r="C43" s="391"/>
      <c r="D43" s="496"/>
    </row>
    <row r="44" spans="1:5">
      <c r="A44" s="92" t="s">
        <v>1494</v>
      </c>
      <c r="B44" s="31"/>
      <c r="C44" s="59" t="s">
        <v>1600</v>
      </c>
      <c r="D44" s="120">
        <v>27268.14</v>
      </c>
    </row>
    <row r="45" spans="1:5">
      <c r="A45" s="374" t="s">
        <v>1501</v>
      </c>
      <c r="B45" s="403"/>
      <c r="C45" s="59" t="s">
        <v>1364</v>
      </c>
      <c r="D45" s="120">
        <v>1612.38</v>
      </c>
    </row>
    <row r="46" spans="1:5">
      <c r="A46" s="92" t="s">
        <v>1527</v>
      </c>
      <c r="B46" s="48"/>
      <c r="C46" s="59" t="s">
        <v>647</v>
      </c>
      <c r="D46" s="118">
        <v>3382.13</v>
      </c>
    </row>
    <row r="47" spans="1:5">
      <c r="A47" s="374" t="s">
        <v>1528</v>
      </c>
      <c r="B47" s="403"/>
      <c r="C47" s="59" t="s">
        <v>1600</v>
      </c>
      <c r="D47" s="119">
        <v>25313.4</v>
      </c>
    </row>
    <row r="48" spans="1:5">
      <c r="A48" s="91" t="s">
        <v>1564</v>
      </c>
      <c r="B48" s="57"/>
      <c r="C48" s="59" t="s">
        <v>1385</v>
      </c>
      <c r="D48" s="119">
        <v>3370.2000000000003</v>
      </c>
      <c r="E48" s="2"/>
    </row>
    <row r="49" spans="1:5">
      <c r="A49" s="91" t="s">
        <v>1549</v>
      </c>
      <c r="B49" s="57"/>
      <c r="C49" s="59" t="s">
        <v>1708</v>
      </c>
      <c r="D49" s="119">
        <v>601.72</v>
      </c>
      <c r="E49" s="2"/>
    </row>
    <row r="50" spans="1:5">
      <c r="A50" s="428" t="s">
        <v>1996</v>
      </c>
      <c r="B50" s="362"/>
      <c r="C50" s="431" t="s">
        <v>1997</v>
      </c>
      <c r="D50" s="433">
        <v>14959.17</v>
      </c>
      <c r="E50" s="2"/>
    </row>
    <row r="51" spans="1:5">
      <c r="A51" s="429"/>
      <c r="B51" s="430"/>
      <c r="C51" s="432"/>
      <c r="D51" s="434"/>
      <c r="E51" s="2"/>
    </row>
    <row r="52" spans="1:5">
      <c r="A52" s="429"/>
      <c r="B52" s="430"/>
      <c r="C52" s="432"/>
      <c r="D52" s="434"/>
      <c r="E52" s="2"/>
    </row>
    <row r="53" spans="1:5">
      <c r="A53" s="429"/>
      <c r="B53" s="430"/>
      <c r="C53" s="432"/>
      <c r="D53" s="439"/>
      <c r="E53" s="2"/>
    </row>
    <row r="54" spans="1:5">
      <c r="A54" s="91"/>
      <c r="B54" s="57"/>
      <c r="C54" s="59"/>
      <c r="D54" s="119"/>
      <c r="E54" s="2"/>
    </row>
    <row r="55" spans="1:5">
      <c r="A55" s="374" t="s">
        <v>1546</v>
      </c>
      <c r="B55" s="403"/>
      <c r="C55" s="59" t="s">
        <v>1388</v>
      </c>
      <c r="D55" s="120">
        <v>30331.98</v>
      </c>
    </row>
    <row r="56" spans="1:5">
      <c r="A56" s="93" t="s">
        <v>1396</v>
      </c>
      <c r="B56" s="46"/>
      <c r="C56" s="25"/>
      <c r="D56" s="94"/>
    </row>
    <row r="57" spans="1:5">
      <c r="A57" s="399" t="s">
        <v>1631</v>
      </c>
      <c r="B57" s="400"/>
      <c r="C57" s="51"/>
      <c r="D57" s="71">
        <v>14286.099999999999</v>
      </c>
    </row>
    <row r="58" spans="1:5" ht="15.75" thickBot="1">
      <c r="A58" s="399"/>
      <c r="B58" s="400"/>
      <c r="C58" s="97"/>
      <c r="D58" s="76"/>
    </row>
    <row r="59" spans="1:5" ht="15.75" thickBot="1">
      <c r="A59" s="104" t="s">
        <v>1394</v>
      </c>
      <c r="B59" s="98"/>
      <c r="C59" s="98"/>
      <c r="D59" s="68">
        <v>199818.24000000005</v>
      </c>
    </row>
    <row r="60" spans="1:5">
      <c r="A60" s="63"/>
      <c r="B60" s="38"/>
      <c r="C60" s="38"/>
      <c r="D60" s="36"/>
    </row>
    <row r="61" spans="1:5" ht="15" customHeight="1" thickBot="1">
      <c r="A61" s="410" t="s">
        <v>1497</v>
      </c>
      <c r="B61" s="410"/>
      <c r="C61" s="410"/>
      <c r="D61" s="410"/>
    </row>
    <row r="62" spans="1:5" ht="15" customHeight="1">
      <c r="A62" s="320" t="s">
        <v>1474</v>
      </c>
      <c r="B62" s="462" t="s">
        <v>566</v>
      </c>
      <c r="C62" s="492"/>
      <c r="D62" s="321">
        <v>11796.779844817343</v>
      </c>
    </row>
    <row r="63" spans="1:5" ht="15" customHeight="1">
      <c r="A63" s="322" t="s">
        <v>1475</v>
      </c>
      <c r="B63" s="443" t="s">
        <v>567</v>
      </c>
      <c r="C63" s="376"/>
      <c r="D63" s="323">
        <v>94624.126023833946</v>
      </c>
    </row>
    <row r="64" spans="1:5" ht="15" customHeight="1">
      <c r="A64" s="322" t="s">
        <v>1476</v>
      </c>
      <c r="B64" s="443" t="s">
        <v>568</v>
      </c>
      <c r="C64" s="376"/>
      <c r="D64" s="323">
        <v>4423.7924416533115</v>
      </c>
    </row>
    <row r="65" spans="1:5" ht="15" customHeight="1" thickBot="1">
      <c r="A65" s="322" t="s">
        <v>1606</v>
      </c>
      <c r="B65" s="443" t="s">
        <v>569</v>
      </c>
      <c r="C65" s="376"/>
      <c r="D65" s="323">
        <v>14254.442312334431</v>
      </c>
    </row>
    <row r="66" spans="1:5" ht="15.75" thickBot="1">
      <c r="A66" s="154" t="s">
        <v>1394</v>
      </c>
      <c r="B66" s="98"/>
      <c r="C66" s="98"/>
      <c r="D66" s="105">
        <v>125099.14062263902</v>
      </c>
    </row>
    <row r="67" spans="1:5" ht="15.75" thickBot="1">
      <c r="A67" s="471" t="s">
        <v>1399</v>
      </c>
      <c r="B67" s="472"/>
      <c r="C67" s="96"/>
      <c r="D67" s="149">
        <v>362588.03062263905</v>
      </c>
    </row>
    <row r="68" spans="1:5" ht="15.75" thickBot="1">
      <c r="A68" s="310"/>
      <c r="B68" s="310"/>
      <c r="C68" s="38"/>
      <c r="D68" s="36"/>
    </row>
    <row r="69" spans="1:5">
      <c r="A69" s="306" t="s">
        <v>570</v>
      </c>
      <c r="B69" s="307"/>
      <c r="C69" s="112"/>
      <c r="D69" s="213"/>
    </row>
    <row r="70" spans="1:5">
      <c r="A70" s="470" t="s">
        <v>1764</v>
      </c>
      <c r="B70" s="366"/>
      <c r="C70" s="366"/>
      <c r="D70" s="327">
        <v>130555.65</v>
      </c>
    </row>
    <row r="71" spans="1:5">
      <c r="A71" s="473" t="s">
        <v>571</v>
      </c>
      <c r="B71" s="449"/>
      <c r="C71" s="449"/>
      <c r="D71" s="328">
        <v>29871.56</v>
      </c>
    </row>
    <row r="72" spans="1:5">
      <c r="A72" s="474" t="s">
        <v>572</v>
      </c>
      <c r="B72" s="371"/>
      <c r="C72" s="371"/>
      <c r="D72" s="120">
        <v>1798342.36</v>
      </c>
      <c r="E72" s="2"/>
    </row>
    <row r="73" spans="1:5">
      <c r="A73" s="474" t="s">
        <v>573</v>
      </c>
      <c r="B73" s="371"/>
      <c r="C73" s="371"/>
      <c r="D73" s="120">
        <v>1695290.09</v>
      </c>
      <c r="E73" s="2"/>
    </row>
    <row r="74" spans="1:5">
      <c r="A74" s="411" t="s">
        <v>574</v>
      </c>
      <c r="B74" s="412"/>
      <c r="C74" s="412"/>
      <c r="D74" s="469">
        <v>369652.14</v>
      </c>
    </row>
    <row r="75" spans="1:5">
      <c r="A75" s="411"/>
      <c r="B75" s="412"/>
      <c r="C75" s="412"/>
      <c r="D75" s="469"/>
    </row>
    <row r="76" spans="1:5">
      <c r="A76" s="411" t="s">
        <v>575</v>
      </c>
      <c r="B76" s="412"/>
      <c r="C76" s="412"/>
      <c r="D76" s="469">
        <v>348469.58</v>
      </c>
      <c r="E76" s="2"/>
    </row>
    <row r="77" spans="1:5">
      <c r="A77" s="411"/>
      <c r="B77" s="412"/>
      <c r="C77" s="412"/>
      <c r="D77" s="469"/>
    </row>
    <row r="78" spans="1:5">
      <c r="A78" s="411" t="s">
        <v>576</v>
      </c>
      <c r="B78" s="412"/>
      <c r="C78" s="412"/>
      <c r="D78" s="469">
        <v>362588.03</v>
      </c>
    </row>
    <row r="79" spans="1:5">
      <c r="A79" s="411"/>
      <c r="B79" s="412"/>
      <c r="C79" s="412"/>
      <c r="D79" s="469"/>
    </row>
    <row r="80" spans="1:5">
      <c r="A80" s="329" t="s">
        <v>587</v>
      </c>
      <c r="B80" s="316"/>
      <c r="C80" s="316"/>
      <c r="D80" s="330">
        <v>233607.92</v>
      </c>
      <c r="E80" s="2"/>
    </row>
    <row r="81" spans="1:5" ht="15.75" thickBot="1">
      <c r="A81" s="333" t="s">
        <v>571</v>
      </c>
      <c r="B81" s="334"/>
      <c r="C81" s="334"/>
      <c r="D81" s="335">
        <v>51054.12</v>
      </c>
      <c r="E81" s="2"/>
    </row>
  </sheetData>
  <mergeCells count="39">
    <mergeCell ref="A1:D1"/>
    <mergeCell ref="A3:B3"/>
    <mergeCell ref="A4:B4"/>
    <mergeCell ref="A5:B5"/>
    <mergeCell ref="A6:B6"/>
    <mergeCell ref="C42:C43"/>
    <mergeCell ref="D42:D43"/>
    <mergeCell ref="A10:B10"/>
    <mergeCell ref="A11:D12"/>
    <mergeCell ref="A39:B40"/>
    <mergeCell ref="C39:C40"/>
    <mergeCell ref="D39:D40"/>
    <mergeCell ref="A7:B7"/>
    <mergeCell ref="A8:B8"/>
    <mergeCell ref="A9:B9"/>
    <mergeCell ref="A41:B41"/>
    <mergeCell ref="A45:B45"/>
    <mergeCell ref="A74:C75"/>
    <mergeCell ref="D74:D75"/>
    <mergeCell ref="A61:D61"/>
    <mergeCell ref="B62:C62"/>
    <mergeCell ref="B63:C63"/>
    <mergeCell ref="B64:C64"/>
    <mergeCell ref="A47:B47"/>
    <mergeCell ref="D78:D79"/>
    <mergeCell ref="A55:B55"/>
    <mergeCell ref="A57:B58"/>
    <mergeCell ref="A76:C77"/>
    <mergeCell ref="D76:D77"/>
    <mergeCell ref="A67:B67"/>
    <mergeCell ref="A70:C70"/>
    <mergeCell ref="A71:C71"/>
    <mergeCell ref="A72:C72"/>
    <mergeCell ref="B65:C65"/>
    <mergeCell ref="A73:C73"/>
    <mergeCell ref="A78:C79"/>
    <mergeCell ref="A50:B53"/>
    <mergeCell ref="C50:C53"/>
    <mergeCell ref="D50:D53"/>
  </mergeCells>
  <phoneticPr fontId="0" type="noConversion"/>
  <pageMargins left="0.43" right="0.33" top="0.75" bottom="1.35" header="0.45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9"/>
  <sheetViews>
    <sheetView topLeftCell="A85" zoomScale="80" zoomScaleNormal="80" workbookViewId="0">
      <selection activeCell="D85" sqref="D1:D1048576"/>
    </sheetView>
  </sheetViews>
  <sheetFormatPr defaultRowHeight="15"/>
  <cols>
    <col min="1" max="1" width="11.7109375" customWidth="1"/>
    <col min="2" max="2" width="36.5703125" customWidth="1"/>
    <col min="3" max="3" width="24.28515625" customWidth="1"/>
    <col min="4" max="4" width="22.140625" customWidth="1"/>
    <col min="5" max="5" width="12.85546875" customWidth="1"/>
    <col min="6" max="7" width="11.42578125" bestFit="1" customWidth="1"/>
    <col min="8" max="8" width="10.2851562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1762</v>
      </c>
      <c r="B3" s="393"/>
      <c r="C3" s="29"/>
      <c r="D3" s="29"/>
    </row>
    <row r="4" spans="1:8">
      <c r="A4" s="381" t="s">
        <v>1393</v>
      </c>
      <c r="B4" s="381"/>
      <c r="C4" s="29">
        <v>1985</v>
      </c>
      <c r="D4" s="29"/>
    </row>
    <row r="5" spans="1:8">
      <c r="A5" s="381" t="s">
        <v>1390</v>
      </c>
      <c r="B5" s="381"/>
      <c r="C5" s="29">
        <v>108</v>
      </c>
      <c r="D5" s="29"/>
    </row>
    <row r="6" spans="1:8">
      <c r="A6" s="381" t="s">
        <v>1391</v>
      </c>
      <c r="B6" s="381"/>
      <c r="C6" s="29">
        <v>9</v>
      </c>
      <c r="D6" s="29"/>
    </row>
    <row r="7" spans="1:8">
      <c r="A7" s="381" t="s">
        <v>1392</v>
      </c>
      <c r="B7" s="381"/>
      <c r="C7" s="29">
        <v>4</v>
      </c>
      <c r="D7" s="29"/>
    </row>
    <row r="8" spans="1:8">
      <c r="A8" s="381" t="s">
        <v>1397</v>
      </c>
      <c r="B8" s="381"/>
      <c r="C8" s="29">
        <v>5870.1</v>
      </c>
      <c r="D8" s="29"/>
    </row>
    <row r="9" spans="1:8">
      <c r="A9" s="381" t="s">
        <v>1402</v>
      </c>
      <c r="B9" s="381"/>
      <c r="C9" s="64">
        <v>695.6</v>
      </c>
      <c r="D9" s="29"/>
    </row>
    <row r="10" spans="1:8">
      <c r="A10" s="381" t="s">
        <v>1398</v>
      </c>
      <c r="B10" s="381"/>
      <c r="C10" s="29">
        <v>240</v>
      </c>
      <c r="D10" s="29"/>
    </row>
    <row r="11" spans="1:8">
      <c r="A11" s="394" t="s">
        <v>1496</v>
      </c>
      <c r="B11" s="395"/>
      <c r="C11" s="395"/>
      <c r="D11" s="395"/>
      <c r="H11" t="s">
        <v>1705</v>
      </c>
    </row>
    <row r="12" spans="1:8" ht="15.75" thickBot="1">
      <c r="A12" s="394"/>
      <c r="B12" s="395"/>
      <c r="C12" s="395"/>
      <c r="D12" s="395"/>
    </row>
    <row r="13" spans="1:8">
      <c r="A13" s="72" t="s">
        <v>1482</v>
      </c>
      <c r="B13" s="73"/>
      <c r="C13" s="73"/>
      <c r="D13" s="74"/>
    </row>
    <row r="14" spans="1:8">
      <c r="A14" s="75" t="s">
        <v>1483</v>
      </c>
      <c r="B14" s="38"/>
      <c r="C14" s="38"/>
      <c r="D14" s="76"/>
    </row>
    <row r="15" spans="1:8" s="4" customFormat="1">
      <c r="A15" s="77" t="s">
        <v>1530</v>
      </c>
      <c r="B15" s="38"/>
      <c r="C15" s="38"/>
      <c r="D15" s="76"/>
    </row>
    <row r="16" spans="1:8" s="4" customFormat="1">
      <c r="A16" s="143" t="s">
        <v>715</v>
      </c>
      <c r="B16" s="47" t="s">
        <v>69</v>
      </c>
      <c r="C16" s="47"/>
      <c r="D16" s="95">
        <v>1186.3499999999999</v>
      </c>
    </row>
    <row r="17" spans="1:4" s="4" customFormat="1">
      <c r="A17" s="77" t="s">
        <v>1295</v>
      </c>
      <c r="B17" s="38"/>
      <c r="C17" s="38"/>
      <c r="D17" s="76"/>
    </row>
    <row r="18" spans="1:4">
      <c r="A18" s="143" t="s">
        <v>1110</v>
      </c>
      <c r="B18" s="47" t="s">
        <v>217</v>
      </c>
      <c r="C18" s="47"/>
      <c r="D18" s="95">
        <v>5587.51</v>
      </c>
    </row>
    <row r="19" spans="1:4" s="4" customFormat="1">
      <c r="A19" s="77" t="s">
        <v>648</v>
      </c>
      <c r="B19" s="38"/>
      <c r="C19" s="38"/>
      <c r="D19" s="76"/>
    </row>
    <row r="20" spans="1:4" s="4" customFormat="1">
      <c r="A20" s="78" t="s">
        <v>1792</v>
      </c>
      <c r="B20" s="38" t="s">
        <v>351</v>
      </c>
      <c r="C20" s="38"/>
      <c r="D20" s="76">
        <v>2732.55</v>
      </c>
    </row>
    <row r="21" spans="1:4">
      <c r="A21" s="151" t="s">
        <v>1486</v>
      </c>
      <c r="B21" s="46"/>
      <c r="C21" s="46"/>
      <c r="D21" s="136"/>
    </row>
    <row r="22" spans="1:4">
      <c r="A22" s="77" t="s">
        <v>1487</v>
      </c>
      <c r="B22" s="38"/>
      <c r="C22" s="38"/>
      <c r="D22" s="76"/>
    </row>
    <row r="23" spans="1:4" s="4" customFormat="1">
      <c r="A23" s="78" t="s">
        <v>1770</v>
      </c>
      <c r="B23" s="38" t="s">
        <v>352</v>
      </c>
      <c r="C23" s="38"/>
      <c r="D23" s="76"/>
    </row>
    <row r="24" spans="1:4" s="4" customFormat="1">
      <c r="A24" s="78"/>
      <c r="B24" s="38" t="s">
        <v>353</v>
      </c>
      <c r="C24" s="38"/>
      <c r="D24" s="76"/>
    </row>
    <row r="25" spans="1:4" s="4" customFormat="1">
      <c r="A25" s="143"/>
      <c r="B25" s="47" t="s">
        <v>354</v>
      </c>
      <c r="C25" s="47"/>
      <c r="D25" s="95">
        <v>3043.43</v>
      </c>
    </row>
    <row r="26" spans="1:4">
      <c r="A26" s="77" t="s">
        <v>1580</v>
      </c>
      <c r="B26" s="38"/>
      <c r="C26" s="38"/>
      <c r="D26" s="76"/>
    </row>
    <row r="27" spans="1:4" s="4" customFormat="1">
      <c r="A27" s="143" t="s">
        <v>1770</v>
      </c>
      <c r="B27" s="47" t="s">
        <v>855</v>
      </c>
      <c r="C27" s="47"/>
      <c r="D27" s="95">
        <v>728.18</v>
      </c>
    </row>
    <row r="28" spans="1:4">
      <c r="A28" s="77" t="s">
        <v>1581</v>
      </c>
      <c r="B28" s="38"/>
      <c r="C28" s="38"/>
      <c r="D28" s="76"/>
    </row>
    <row r="29" spans="1:4">
      <c r="A29" s="143" t="s">
        <v>1770</v>
      </c>
      <c r="B29" s="47" t="s">
        <v>752</v>
      </c>
      <c r="C29" s="47"/>
      <c r="D29" s="95">
        <v>5360.78</v>
      </c>
    </row>
    <row r="30" spans="1:4">
      <c r="A30" s="126" t="s">
        <v>1770</v>
      </c>
      <c r="B30" s="45" t="s">
        <v>218</v>
      </c>
      <c r="C30" s="45"/>
      <c r="D30" s="146">
        <v>3012.96</v>
      </c>
    </row>
    <row r="31" spans="1:4">
      <c r="A31" s="78" t="s">
        <v>1770</v>
      </c>
      <c r="B31" s="38" t="s">
        <v>355</v>
      </c>
      <c r="C31" s="38"/>
      <c r="D31" s="76"/>
    </row>
    <row r="32" spans="1:4">
      <c r="A32" s="78"/>
      <c r="B32" s="38" t="s">
        <v>356</v>
      </c>
      <c r="C32" s="38"/>
      <c r="D32" s="76">
        <v>1704.56</v>
      </c>
    </row>
    <row r="33" spans="1:4">
      <c r="A33" s="93" t="s">
        <v>1582</v>
      </c>
      <c r="B33" s="46"/>
      <c r="C33" s="46"/>
      <c r="D33" s="136"/>
    </row>
    <row r="34" spans="1:4" s="4" customFormat="1">
      <c r="A34" s="78" t="s">
        <v>1794</v>
      </c>
      <c r="B34" s="38" t="s">
        <v>824</v>
      </c>
      <c r="C34" s="38"/>
      <c r="D34" s="76">
        <v>1938.91</v>
      </c>
    </row>
    <row r="35" spans="1:4" s="4" customFormat="1">
      <c r="A35" s="275" t="s">
        <v>1307</v>
      </c>
      <c r="B35" s="46"/>
      <c r="C35" s="46"/>
      <c r="D35" s="25"/>
    </row>
    <row r="36" spans="1:4">
      <c r="A36" s="255" t="s">
        <v>1308</v>
      </c>
      <c r="B36" s="38" t="s">
        <v>1309</v>
      </c>
      <c r="C36" s="38"/>
      <c r="D36" s="279"/>
    </row>
    <row r="37" spans="1:4">
      <c r="A37" s="274"/>
      <c r="B37" s="47" t="s">
        <v>1310</v>
      </c>
      <c r="C37" s="47"/>
      <c r="D37" s="30">
        <v>75000</v>
      </c>
    </row>
    <row r="38" spans="1:4" ht="15.75" customHeight="1">
      <c r="A38" s="75" t="s">
        <v>1507</v>
      </c>
      <c r="B38" s="38"/>
      <c r="C38" s="38"/>
      <c r="D38" s="76"/>
    </row>
    <row r="39" spans="1:4" ht="15.75" customHeight="1">
      <c r="A39" s="75" t="s">
        <v>1682</v>
      </c>
      <c r="B39" s="38"/>
      <c r="C39" s="38"/>
      <c r="D39" s="76"/>
    </row>
    <row r="40" spans="1:4" ht="15.75" customHeight="1">
      <c r="A40" s="78" t="s">
        <v>1657</v>
      </c>
      <c r="B40" s="38"/>
      <c r="C40" s="38"/>
      <c r="D40" s="76"/>
    </row>
    <row r="41" spans="1:4" ht="15.75" customHeight="1">
      <c r="A41" s="78" t="s">
        <v>1679</v>
      </c>
      <c r="B41" s="38"/>
      <c r="C41" s="38"/>
      <c r="D41" s="76"/>
    </row>
    <row r="42" spans="1:4" ht="15.75" customHeight="1">
      <c r="A42" s="78" t="s">
        <v>1683</v>
      </c>
      <c r="B42" s="38"/>
      <c r="C42" s="38"/>
      <c r="D42" s="76"/>
    </row>
    <row r="43" spans="1:4" ht="15.75" customHeight="1">
      <c r="A43" s="78" t="s">
        <v>1696</v>
      </c>
      <c r="B43" s="38"/>
      <c r="C43" s="38"/>
      <c r="D43" s="76">
        <v>24616.959999999999</v>
      </c>
    </row>
    <row r="44" spans="1:4" ht="15.75" customHeight="1">
      <c r="A44" s="78" t="s">
        <v>887</v>
      </c>
      <c r="B44" s="38"/>
      <c r="C44" s="38"/>
      <c r="D44" s="76">
        <v>33223.68</v>
      </c>
    </row>
    <row r="45" spans="1:4" ht="15.75" customHeight="1">
      <c r="A45" s="78" t="s">
        <v>856</v>
      </c>
      <c r="B45" s="38"/>
      <c r="C45" s="38"/>
      <c r="D45" s="76">
        <v>2560.63</v>
      </c>
    </row>
    <row r="46" spans="1:4" ht="15.75" customHeight="1">
      <c r="A46" s="78" t="s">
        <v>1235</v>
      </c>
      <c r="B46" s="38"/>
      <c r="C46" s="38"/>
      <c r="D46" s="76">
        <v>2217.4499999999998</v>
      </c>
    </row>
    <row r="47" spans="1:4" ht="15.75" customHeight="1">
      <c r="A47" s="143" t="s">
        <v>67</v>
      </c>
      <c r="B47" s="47"/>
      <c r="C47" s="47"/>
      <c r="D47" s="170">
        <v>1248.5</v>
      </c>
    </row>
    <row r="48" spans="1:4" ht="15.75" customHeight="1">
      <c r="A48" s="75" t="s">
        <v>1508</v>
      </c>
      <c r="B48" s="38"/>
      <c r="C48" s="38"/>
      <c r="D48" s="76"/>
    </row>
    <row r="49" spans="1:4" ht="15.75" customHeight="1">
      <c r="A49" s="78" t="s">
        <v>969</v>
      </c>
      <c r="B49" s="38"/>
      <c r="C49" s="38"/>
      <c r="D49" s="76"/>
    </row>
    <row r="50" spans="1:4" ht="15.75" customHeight="1" thickBot="1">
      <c r="A50" s="78" t="s">
        <v>970</v>
      </c>
      <c r="B50" s="38"/>
      <c r="C50" s="38"/>
      <c r="D50" s="76">
        <v>4027.22</v>
      </c>
    </row>
    <row r="51" spans="1:4" ht="15.75" thickBot="1">
      <c r="A51" s="79" t="s">
        <v>1394</v>
      </c>
      <c r="B51" s="80"/>
      <c r="C51" s="80"/>
      <c r="D51" s="81">
        <v>168189.67</v>
      </c>
    </row>
    <row r="52" spans="1:4">
      <c r="A52" s="93" t="s">
        <v>1492</v>
      </c>
      <c r="B52" s="67"/>
      <c r="C52" s="61"/>
      <c r="D52" s="144"/>
    </row>
    <row r="53" spans="1:4">
      <c r="A53" s="86" t="s">
        <v>1509</v>
      </c>
      <c r="B53" s="50"/>
      <c r="C53" s="42"/>
      <c r="D53" s="135">
        <v>223989.04999999996</v>
      </c>
    </row>
    <row r="54" spans="1:4">
      <c r="A54" s="93" t="s">
        <v>1396</v>
      </c>
      <c r="B54" s="46"/>
      <c r="C54" s="25"/>
      <c r="D54" s="122"/>
    </row>
    <row r="55" spans="1:4">
      <c r="A55" s="143" t="s">
        <v>1607</v>
      </c>
      <c r="B55" s="47"/>
      <c r="C55" s="23" t="s">
        <v>649</v>
      </c>
      <c r="D55" s="87"/>
    </row>
    <row r="56" spans="1:4">
      <c r="A56" s="126" t="s">
        <v>1608</v>
      </c>
      <c r="B56" s="45"/>
      <c r="C56" s="20" t="s">
        <v>1769</v>
      </c>
      <c r="D56" s="197"/>
    </row>
    <row r="57" spans="1:4">
      <c r="A57" s="85" t="s">
        <v>1617</v>
      </c>
      <c r="B57" s="38"/>
      <c r="C57" s="24" t="s">
        <v>357</v>
      </c>
      <c r="D57" s="84"/>
    </row>
    <row r="58" spans="1:4" s="4" customFormat="1">
      <c r="A58" s="88" t="s">
        <v>1610</v>
      </c>
      <c r="B58" s="58"/>
      <c r="C58" s="153" t="s">
        <v>1387</v>
      </c>
      <c r="D58" s="131"/>
    </row>
    <row r="59" spans="1:4" s="4" customFormat="1">
      <c r="A59" s="423" t="s">
        <v>1612</v>
      </c>
      <c r="B59" s="494"/>
      <c r="C59" s="153" t="s">
        <v>1385</v>
      </c>
      <c r="D59" s="131"/>
    </row>
    <row r="60" spans="1:4" s="4" customFormat="1">
      <c r="A60" s="413" t="s">
        <v>1611</v>
      </c>
      <c r="B60" s="497"/>
      <c r="C60" s="384" t="s">
        <v>1386</v>
      </c>
      <c r="D60" s="519"/>
    </row>
    <row r="61" spans="1:4" s="4" customFormat="1">
      <c r="A61" s="415"/>
      <c r="B61" s="442"/>
      <c r="C61" s="385"/>
      <c r="D61" s="520"/>
    </row>
    <row r="62" spans="1:4" s="4" customFormat="1">
      <c r="A62" s="386" t="s">
        <v>1613</v>
      </c>
      <c r="B62" s="387"/>
      <c r="C62" s="128" t="s">
        <v>1386</v>
      </c>
      <c r="D62" s="131"/>
    </row>
    <row r="63" spans="1:4" s="4" customFormat="1">
      <c r="A63" s="88" t="s">
        <v>1614</v>
      </c>
      <c r="B63" s="53"/>
      <c r="C63" s="390" t="s">
        <v>1387</v>
      </c>
      <c r="D63" s="495"/>
    </row>
    <row r="64" spans="1:4" s="4" customFormat="1">
      <c r="A64" s="89" t="s">
        <v>1615</v>
      </c>
      <c r="B64" s="54"/>
      <c r="C64" s="391"/>
      <c r="D64" s="496"/>
    </row>
    <row r="65" spans="1:5" s="4" customFormat="1">
      <c r="A65" s="428" t="s">
        <v>1748</v>
      </c>
      <c r="B65" s="362"/>
      <c r="C65" s="502" t="s">
        <v>1536</v>
      </c>
      <c r="D65" s="433">
        <v>89108.1</v>
      </c>
    </row>
    <row r="66" spans="1:5" s="4" customFormat="1">
      <c r="A66" s="429"/>
      <c r="B66" s="430"/>
      <c r="C66" s="521"/>
      <c r="D66" s="434"/>
    </row>
    <row r="67" spans="1:5" s="4" customFormat="1">
      <c r="A67" s="429"/>
      <c r="B67" s="430"/>
      <c r="C67" s="521"/>
      <c r="D67" s="434"/>
    </row>
    <row r="68" spans="1:5" s="4" customFormat="1">
      <c r="A68" s="429"/>
      <c r="B68" s="430"/>
      <c r="C68" s="521"/>
      <c r="D68" s="434"/>
    </row>
    <row r="69" spans="1:5" s="4" customFormat="1">
      <c r="A69" s="437"/>
      <c r="B69" s="364"/>
      <c r="C69" s="503"/>
      <c r="D69" s="439"/>
    </row>
    <row r="70" spans="1:5">
      <c r="A70" s="92" t="s">
        <v>1571</v>
      </c>
      <c r="B70" s="31"/>
      <c r="C70" s="59" t="s">
        <v>1600</v>
      </c>
      <c r="D70" s="120">
        <v>62340.479999999996</v>
      </c>
    </row>
    <row r="71" spans="1:5">
      <c r="A71" s="374" t="s">
        <v>1518</v>
      </c>
      <c r="B71" s="403"/>
      <c r="C71" s="59" t="s">
        <v>1384</v>
      </c>
      <c r="D71" s="118">
        <v>10067.34</v>
      </c>
    </row>
    <row r="72" spans="1:5">
      <c r="A72" s="92" t="s">
        <v>1503</v>
      </c>
      <c r="B72" s="48"/>
      <c r="C72" s="59" t="s">
        <v>650</v>
      </c>
      <c r="D72" s="118">
        <v>9129.380000000001</v>
      </c>
    </row>
    <row r="73" spans="1:5">
      <c r="A73" s="374" t="s">
        <v>1531</v>
      </c>
      <c r="B73" s="403"/>
      <c r="C73" s="59" t="s">
        <v>1600</v>
      </c>
      <c r="D73" s="119">
        <v>55296.36</v>
      </c>
    </row>
    <row r="74" spans="1:5">
      <c r="A74" s="428" t="s">
        <v>1754</v>
      </c>
      <c r="B74" s="362"/>
      <c r="C74" s="431" t="s">
        <v>1590</v>
      </c>
      <c r="D74" s="433">
        <v>3600</v>
      </c>
    </row>
    <row r="75" spans="1:5">
      <c r="A75" s="437"/>
      <c r="B75" s="364"/>
      <c r="C75" s="438"/>
      <c r="D75" s="439"/>
    </row>
    <row r="76" spans="1:5">
      <c r="A76" s="91" t="s">
        <v>1566</v>
      </c>
      <c r="B76" s="57"/>
      <c r="C76" s="59" t="s">
        <v>1715</v>
      </c>
      <c r="D76" s="118">
        <v>230.85</v>
      </c>
    </row>
    <row r="77" spans="1:5">
      <c r="A77" s="498" t="s">
        <v>796</v>
      </c>
      <c r="B77" s="447"/>
      <c r="C77" s="59" t="s">
        <v>794</v>
      </c>
      <c r="D77" s="119">
        <v>3040.52</v>
      </c>
    </row>
    <row r="78" spans="1:5">
      <c r="A78" s="91" t="s">
        <v>616</v>
      </c>
      <c r="B78" s="57"/>
      <c r="C78" s="59" t="s">
        <v>2041</v>
      </c>
      <c r="D78" s="117">
        <v>1330.91</v>
      </c>
    </row>
    <row r="79" spans="1:5">
      <c r="A79" s="91" t="s">
        <v>1513</v>
      </c>
      <c r="B79" s="57"/>
      <c r="C79" s="59" t="s">
        <v>1385</v>
      </c>
      <c r="D79" s="119">
        <v>8452.92</v>
      </c>
      <c r="E79" s="2"/>
    </row>
    <row r="80" spans="1:5">
      <c r="A80" s="374" t="s">
        <v>1535</v>
      </c>
      <c r="B80" s="403"/>
      <c r="C80" s="59" t="s">
        <v>1388</v>
      </c>
      <c r="D80" s="120">
        <v>69736.800000000003</v>
      </c>
    </row>
    <row r="81" spans="1:4">
      <c r="A81" s="93" t="s">
        <v>1396</v>
      </c>
      <c r="B81" s="46"/>
      <c r="C81" s="25"/>
      <c r="D81" s="94"/>
    </row>
    <row r="82" spans="1:4">
      <c r="A82" s="399" t="s">
        <v>1631</v>
      </c>
      <c r="B82" s="400"/>
      <c r="C82" s="51"/>
      <c r="D82" s="71">
        <v>13248.3</v>
      </c>
    </row>
    <row r="83" spans="1:4" ht="15.75" thickBot="1">
      <c r="A83" s="399"/>
      <c r="B83" s="400"/>
      <c r="C83" s="97"/>
      <c r="D83" s="76"/>
    </row>
    <row r="84" spans="1:4" ht="15.75" thickBot="1">
      <c r="A84" s="104" t="s">
        <v>1394</v>
      </c>
      <c r="B84" s="98"/>
      <c r="C84" s="98"/>
      <c r="D84" s="68">
        <v>536322.71</v>
      </c>
    </row>
    <row r="85" spans="1:4">
      <c r="A85" s="63"/>
      <c r="B85" s="38"/>
      <c r="C85" s="38"/>
      <c r="D85" s="36"/>
    </row>
    <row r="86" spans="1:4" ht="15" customHeight="1" thickBot="1">
      <c r="A86" s="410" t="s">
        <v>1497</v>
      </c>
      <c r="B86" s="410"/>
      <c r="C86" s="410"/>
      <c r="D86" s="410"/>
    </row>
    <row r="87" spans="1:4">
      <c r="A87" s="320" t="s">
        <v>1474</v>
      </c>
      <c r="B87" s="462" t="s">
        <v>566</v>
      </c>
      <c r="C87" s="492"/>
      <c r="D87" s="321">
        <v>27122.151561594193</v>
      </c>
    </row>
    <row r="88" spans="1:4">
      <c r="A88" s="322" t="s">
        <v>1475</v>
      </c>
      <c r="B88" s="443" t="s">
        <v>567</v>
      </c>
      <c r="C88" s="376"/>
      <c r="D88" s="323">
        <v>217551.73201179213</v>
      </c>
    </row>
    <row r="89" spans="1:4">
      <c r="A89" s="322" t="s">
        <v>1476</v>
      </c>
      <c r="B89" s="443" t="s">
        <v>568</v>
      </c>
      <c r="C89" s="376"/>
      <c r="D89" s="323">
        <v>10170.806835245616</v>
      </c>
    </row>
    <row r="90" spans="1:4" ht="15.75" thickBot="1">
      <c r="A90" s="322" t="s">
        <v>1606</v>
      </c>
      <c r="B90" s="443" t="s">
        <v>569</v>
      </c>
      <c r="C90" s="376"/>
      <c r="D90" s="323">
        <v>32772.599803240781</v>
      </c>
    </row>
    <row r="91" spans="1:4" ht="15.75" thickBot="1">
      <c r="A91" s="154" t="s">
        <v>1394</v>
      </c>
      <c r="B91" s="98"/>
      <c r="C91" s="98"/>
      <c r="D91" s="105">
        <v>287617.29021187272</v>
      </c>
    </row>
    <row r="92" spans="1:4">
      <c r="A92" s="421" t="s">
        <v>1399</v>
      </c>
      <c r="B92" s="422"/>
      <c r="C92" s="45"/>
      <c r="D92" s="32">
        <v>992129.67021187278</v>
      </c>
    </row>
    <row r="93" spans="1:4" ht="15.75" thickBot="1">
      <c r="A93" s="311"/>
      <c r="B93" s="309"/>
      <c r="C93" s="46"/>
      <c r="D93" s="312"/>
    </row>
    <row r="94" spans="1:4">
      <c r="A94" s="306" t="s">
        <v>570</v>
      </c>
      <c r="B94" s="307"/>
      <c r="C94" s="112"/>
      <c r="D94" s="213"/>
    </row>
    <row r="95" spans="1:4">
      <c r="A95" s="470" t="s">
        <v>1764</v>
      </c>
      <c r="B95" s="366"/>
      <c r="C95" s="366"/>
      <c r="D95" s="327">
        <v>143620.41</v>
      </c>
    </row>
    <row r="96" spans="1:4">
      <c r="A96" s="473" t="s">
        <v>571</v>
      </c>
      <c r="B96" s="449"/>
      <c r="C96" s="449"/>
      <c r="D96" s="328">
        <v>33966.68</v>
      </c>
    </row>
    <row r="97" spans="1:5">
      <c r="A97" s="474" t="s">
        <v>572</v>
      </c>
      <c r="B97" s="371"/>
      <c r="C97" s="371"/>
      <c r="D97" s="120">
        <v>4653006.99</v>
      </c>
      <c r="E97" s="2"/>
    </row>
    <row r="98" spans="1:5">
      <c r="A98" s="474" t="s">
        <v>573</v>
      </c>
      <c r="B98" s="371"/>
      <c r="C98" s="371"/>
      <c r="D98" s="120">
        <v>4490801.84</v>
      </c>
      <c r="E98" s="2"/>
    </row>
    <row r="99" spans="1:5">
      <c r="A99" s="411" t="s">
        <v>574</v>
      </c>
      <c r="B99" s="412"/>
      <c r="C99" s="412"/>
      <c r="D99" s="469">
        <v>972793.68</v>
      </c>
      <c r="E99" s="2"/>
    </row>
    <row r="100" spans="1:5">
      <c r="A100" s="411"/>
      <c r="B100" s="412"/>
      <c r="C100" s="412"/>
      <c r="D100" s="469"/>
    </row>
    <row r="101" spans="1:5">
      <c r="A101" s="411" t="s">
        <v>575</v>
      </c>
      <c r="B101" s="412"/>
      <c r="C101" s="412"/>
      <c r="D101" s="469">
        <v>938881.82</v>
      </c>
      <c r="E101" s="2"/>
    </row>
    <row r="102" spans="1:5">
      <c r="A102" s="411"/>
      <c r="B102" s="412"/>
      <c r="C102" s="412"/>
      <c r="D102" s="469"/>
    </row>
    <row r="103" spans="1:5">
      <c r="A103" s="411" t="s">
        <v>576</v>
      </c>
      <c r="B103" s="412"/>
      <c r="C103" s="412"/>
      <c r="D103" s="469">
        <v>992129.67</v>
      </c>
    </row>
    <row r="104" spans="1:5">
      <c r="A104" s="411"/>
      <c r="B104" s="412"/>
      <c r="C104" s="412"/>
      <c r="D104" s="469"/>
    </row>
    <row r="105" spans="1:5">
      <c r="A105" s="329" t="s">
        <v>587</v>
      </c>
      <c r="B105" s="316"/>
      <c r="C105" s="316"/>
      <c r="D105" s="330">
        <v>305825.56</v>
      </c>
      <c r="E105" s="2"/>
    </row>
    <row r="106" spans="1:5" ht="15.75" thickBot="1">
      <c r="A106" s="333" t="s">
        <v>571</v>
      </c>
      <c r="B106" s="334"/>
      <c r="C106" s="334"/>
      <c r="D106" s="335">
        <v>67878.539999999994</v>
      </c>
      <c r="E106" s="2"/>
    </row>
    <row r="107" spans="1:5">
      <c r="A107" s="28"/>
      <c r="B107" s="28"/>
      <c r="C107" s="28"/>
      <c r="D107" s="28"/>
    </row>
    <row r="108" spans="1:5">
      <c r="A108" s="28"/>
      <c r="B108" s="28"/>
      <c r="C108" s="28"/>
      <c r="D108" s="28"/>
    </row>
    <row r="109" spans="1:5">
      <c r="A109" s="28"/>
      <c r="B109" s="28"/>
      <c r="C109" s="28"/>
      <c r="D109" s="28"/>
    </row>
  </sheetData>
  <mergeCells count="44">
    <mergeCell ref="A73:B73"/>
    <mergeCell ref="A71:B71"/>
    <mergeCell ref="A74:B75"/>
    <mergeCell ref="A77:B77"/>
    <mergeCell ref="A86:D86"/>
    <mergeCell ref="D74:D75"/>
    <mergeCell ref="C74:C75"/>
    <mergeCell ref="A97:C97"/>
    <mergeCell ref="A98:C98"/>
    <mergeCell ref="A99:C100"/>
    <mergeCell ref="A80:B80"/>
    <mergeCell ref="A82:B83"/>
    <mergeCell ref="B87:C87"/>
    <mergeCell ref="B88:C88"/>
    <mergeCell ref="B89:C89"/>
    <mergeCell ref="B90:C90"/>
    <mergeCell ref="A95:C95"/>
    <mergeCell ref="A92:B92"/>
    <mergeCell ref="A96:C96"/>
    <mergeCell ref="A7:B7"/>
    <mergeCell ref="A8:B8"/>
    <mergeCell ref="A9:B9"/>
    <mergeCell ref="A10:B10"/>
    <mergeCell ref="A11:D12"/>
    <mergeCell ref="A59:B59"/>
    <mergeCell ref="A65:B69"/>
    <mergeCell ref="C65:C69"/>
    <mergeCell ref="D65:D69"/>
    <mergeCell ref="A60:B61"/>
    <mergeCell ref="A62:B62"/>
    <mergeCell ref="C63:C64"/>
    <mergeCell ref="D63:D64"/>
    <mergeCell ref="D60:D61"/>
    <mergeCell ref="C60:C61"/>
    <mergeCell ref="A1:D1"/>
    <mergeCell ref="A3:B3"/>
    <mergeCell ref="A4:B4"/>
    <mergeCell ref="A5:B5"/>
    <mergeCell ref="A6:B6"/>
    <mergeCell ref="D99:D100"/>
    <mergeCell ref="D101:D102"/>
    <mergeCell ref="A103:C104"/>
    <mergeCell ref="D103:D104"/>
    <mergeCell ref="A101:C102"/>
  </mergeCells>
  <phoneticPr fontId="0" type="noConversion"/>
  <pageMargins left="0.43" right="0.35" top="0.19" bottom="0.48" header="0.38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27"/>
  <sheetViews>
    <sheetView topLeftCell="A100" zoomScale="80" zoomScaleNormal="80" workbookViewId="0">
      <selection activeCell="F114" sqref="F114"/>
    </sheetView>
  </sheetViews>
  <sheetFormatPr defaultRowHeight="15"/>
  <cols>
    <col min="1" max="1" width="11.7109375" customWidth="1"/>
    <col min="2" max="2" width="38.7109375" customWidth="1"/>
    <col min="3" max="3" width="26" customWidth="1"/>
    <col min="4" max="4" width="16.42578125" customWidth="1"/>
    <col min="5" max="5" width="12.85546875" customWidth="1"/>
    <col min="6" max="6" width="11.7109375" bestFit="1" customWidth="1"/>
    <col min="7" max="7" width="11.42578125" bestFit="1" customWidth="1"/>
    <col min="8" max="8" width="10.28515625" bestFit="1" customWidth="1"/>
    <col min="9" max="9" width="11.42578125" bestFit="1" customWidth="1"/>
    <col min="10" max="10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393" t="s">
        <v>1426</v>
      </c>
      <c r="B2" s="393"/>
      <c r="C2" s="29"/>
      <c r="D2" s="29"/>
    </row>
    <row r="3" spans="1:4">
      <c r="A3" s="381" t="s">
        <v>1393</v>
      </c>
      <c r="B3" s="381"/>
      <c r="C3" s="29">
        <v>1988</v>
      </c>
      <c r="D3" s="29"/>
    </row>
    <row r="4" spans="1:4">
      <c r="A4" s="381" t="s">
        <v>1390</v>
      </c>
      <c r="B4" s="381"/>
      <c r="C4" s="29">
        <v>144</v>
      </c>
      <c r="D4" s="29"/>
    </row>
    <row r="5" spans="1:4">
      <c r="A5" s="381" t="s">
        <v>1391</v>
      </c>
      <c r="B5" s="381"/>
      <c r="C5" s="29">
        <v>9</v>
      </c>
      <c r="D5" s="29"/>
    </row>
    <row r="6" spans="1:4">
      <c r="A6" s="381" t="s">
        <v>1392</v>
      </c>
      <c r="B6" s="381"/>
      <c r="C6" s="29">
        <v>4</v>
      </c>
      <c r="D6" s="29"/>
    </row>
    <row r="7" spans="1:4">
      <c r="A7" s="381" t="s">
        <v>1397</v>
      </c>
      <c r="B7" s="381"/>
      <c r="C7" s="29">
        <v>7787.1</v>
      </c>
      <c r="D7" s="29"/>
    </row>
    <row r="8" spans="1:4">
      <c r="A8" s="381" t="s">
        <v>1402</v>
      </c>
      <c r="B8" s="381"/>
      <c r="C8" s="64">
        <v>910.8</v>
      </c>
      <c r="D8" s="29"/>
    </row>
    <row r="9" spans="1:4">
      <c r="A9" s="381" t="s">
        <v>1398</v>
      </c>
      <c r="B9" s="381"/>
      <c r="C9" s="29">
        <v>334</v>
      </c>
      <c r="D9" s="29"/>
    </row>
    <row r="10" spans="1:4">
      <c r="A10" s="394" t="s">
        <v>1496</v>
      </c>
      <c r="B10" s="395"/>
      <c r="C10" s="395"/>
      <c r="D10" s="395"/>
    </row>
    <row r="11" spans="1:4" ht="15.75" thickBot="1">
      <c r="A11" s="395"/>
      <c r="B11" s="395"/>
      <c r="C11" s="395"/>
      <c r="D11" s="395"/>
    </row>
    <row r="12" spans="1:4">
      <c r="A12" s="72" t="s">
        <v>1482</v>
      </c>
      <c r="B12" s="73"/>
      <c r="C12" s="73"/>
      <c r="D12" s="74"/>
    </row>
    <row r="13" spans="1:4">
      <c r="A13" s="75" t="s">
        <v>1483</v>
      </c>
      <c r="B13" s="38"/>
      <c r="C13" s="38"/>
      <c r="D13" s="76"/>
    </row>
    <row r="14" spans="1:4">
      <c r="A14" s="77" t="s">
        <v>971</v>
      </c>
      <c r="B14" s="38"/>
      <c r="C14" s="38"/>
      <c r="D14" s="76"/>
    </row>
    <row r="15" spans="1:4">
      <c r="A15" s="143" t="s">
        <v>1792</v>
      </c>
      <c r="B15" s="47" t="s">
        <v>1923</v>
      </c>
      <c r="C15" s="47"/>
      <c r="D15" s="170">
        <v>1127.56</v>
      </c>
    </row>
    <row r="16" spans="1:4">
      <c r="A16" s="93" t="s">
        <v>1521</v>
      </c>
      <c r="B16" s="46"/>
      <c r="C16" s="46"/>
      <c r="D16" s="136"/>
    </row>
    <row r="17" spans="1:4">
      <c r="A17" s="143" t="s">
        <v>715</v>
      </c>
      <c r="B17" s="47" t="s">
        <v>73</v>
      </c>
      <c r="C17" s="47"/>
      <c r="D17" s="95">
        <v>6060.91</v>
      </c>
    </row>
    <row r="18" spans="1:4">
      <c r="A18" s="126" t="s">
        <v>715</v>
      </c>
      <c r="B18" s="45" t="s">
        <v>489</v>
      </c>
      <c r="C18" s="45"/>
      <c r="D18" s="146">
        <v>473.95</v>
      </c>
    </row>
    <row r="19" spans="1:4">
      <c r="A19" s="77" t="s">
        <v>1956</v>
      </c>
      <c r="B19" s="38"/>
      <c r="C19" s="38"/>
      <c r="D19" s="76"/>
    </row>
    <row r="20" spans="1:4">
      <c r="A20" s="143" t="s">
        <v>1954</v>
      </c>
      <c r="B20" s="47" t="s">
        <v>1955</v>
      </c>
      <c r="C20" s="47"/>
      <c r="D20" s="95">
        <v>3202.27</v>
      </c>
    </row>
    <row r="21" spans="1:4">
      <c r="A21" s="78" t="s">
        <v>1111</v>
      </c>
      <c r="B21" s="38" t="s">
        <v>1112</v>
      </c>
      <c r="C21" s="38"/>
      <c r="D21" s="76"/>
    </row>
    <row r="22" spans="1:4">
      <c r="A22" s="143"/>
      <c r="B22" s="47" t="s">
        <v>1113</v>
      </c>
      <c r="C22" s="47"/>
      <c r="D22" s="95">
        <v>1559.16</v>
      </c>
    </row>
    <row r="23" spans="1:4">
      <c r="A23" s="77" t="s">
        <v>1957</v>
      </c>
      <c r="B23" s="38"/>
      <c r="C23" s="38"/>
      <c r="D23" s="76"/>
    </row>
    <row r="24" spans="1:4" s="4" customFormat="1">
      <c r="A24" s="143" t="s">
        <v>1958</v>
      </c>
      <c r="B24" s="47" t="s">
        <v>1959</v>
      </c>
      <c r="C24" s="47"/>
      <c r="D24" s="95">
        <v>16486.18</v>
      </c>
    </row>
    <row r="25" spans="1:4" s="4" customFormat="1">
      <c r="A25" s="77" t="s">
        <v>70</v>
      </c>
      <c r="B25" s="38"/>
      <c r="C25" s="38"/>
      <c r="D25" s="76"/>
    </row>
    <row r="26" spans="1:4" s="4" customFormat="1">
      <c r="A26" s="143" t="s">
        <v>71</v>
      </c>
      <c r="B26" s="47" t="s">
        <v>72</v>
      </c>
      <c r="C26" s="47"/>
      <c r="D26" s="170">
        <v>10416</v>
      </c>
    </row>
    <row r="27" spans="1:4">
      <c r="A27" s="75" t="s">
        <v>1486</v>
      </c>
      <c r="B27" s="38"/>
      <c r="C27" s="38"/>
      <c r="D27" s="76"/>
    </row>
    <row r="28" spans="1:4">
      <c r="A28" s="77" t="s">
        <v>1487</v>
      </c>
      <c r="B28" s="38"/>
      <c r="C28" s="38"/>
      <c r="D28" s="76"/>
    </row>
    <row r="29" spans="1:4">
      <c r="A29" s="78" t="s">
        <v>1960</v>
      </c>
      <c r="B29" s="38" t="s">
        <v>1961</v>
      </c>
      <c r="C29" s="38"/>
      <c r="D29" s="76"/>
    </row>
    <row r="30" spans="1:4">
      <c r="A30" s="143"/>
      <c r="B30" s="47" t="s">
        <v>1962</v>
      </c>
      <c r="C30" s="47"/>
      <c r="D30" s="95">
        <v>1828.59</v>
      </c>
    </row>
    <row r="31" spans="1:4">
      <c r="A31" s="93" t="s">
        <v>1580</v>
      </c>
      <c r="B31" s="46"/>
      <c r="C31" s="46"/>
      <c r="D31" s="136"/>
    </row>
    <row r="32" spans="1:4" s="4" customFormat="1">
      <c r="A32" s="78" t="s">
        <v>1960</v>
      </c>
      <c r="B32" s="38" t="s">
        <v>1961</v>
      </c>
      <c r="C32" s="38"/>
      <c r="D32" s="76"/>
    </row>
    <row r="33" spans="1:4" s="4" customFormat="1">
      <c r="A33" s="143"/>
      <c r="B33" s="47" t="s">
        <v>1962</v>
      </c>
      <c r="C33" s="47"/>
      <c r="D33" s="95">
        <v>1828.59</v>
      </c>
    </row>
    <row r="34" spans="1:4" s="4" customFormat="1">
      <c r="A34" s="126" t="s">
        <v>1770</v>
      </c>
      <c r="B34" s="45" t="s">
        <v>857</v>
      </c>
      <c r="C34" s="45"/>
      <c r="D34" s="146">
        <v>976.62</v>
      </c>
    </row>
    <row r="35" spans="1:4" s="4" customFormat="1">
      <c r="A35" s="78" t="s">
        <v>1114</v>
      </c>
      <c r="B35" s="38" t="s">
        <v>1115</v>
      </c>
      <c r="C35" s="38"/>
      <c r="D35" s="76"/>
    </row>
    <row r="36" spans="1:4" s="4" customFormat="1">
      <c r="A36" s="78" t="s">
        <v>1111</v>
      </c>
      <c r="B36" s="38" t="s">
        <v>1116</v>
      </c>
      <c r="C36" s="38"/>
      <c r="D36" s="76">
        <v>3893.02</v>
      </c>
    </row>
    <row r="37" spans="1:4">
      <c r="A37" s="93" t="s">
        <v>1581</v>
      </c>
      <c r="B37" s="46"/>
      <c r="C37" s="46"/>
      <c r="D37" s="136"/>
    </row>
    <row r="38" spans="1:4" s="4" customFormat="1">
      <c r="A38" s="78" t="s">
        <v>1770</v>
      </c>
      <c r="B38" s="38" t="s">
        <v>753</v>
      </c>
      <c r="C38" s="38"/>
      <c r="D38" s="76"/>
    </row>
    <row r="39" spans="1:4" s="4" customFormat="1">
      <c r="A39" s="78"/>
      <c r="B39" s="38" t="s">
        <v>754</v>
      </c>
      <c r="C39" s="38"/>
      <c r="D39" s="76"/>
    </row>
    <row r="40" spans="1:4" s="4" customFormat="1">
      <c r="A40" s="143"/>
      <c r="B40" s="47" t="s">
        <v>755</v>
      </c>
      <c r="C40" s="47"/>
      <c r="D40" s="95">
        <v>14795.68</v>
      </c>
    </row>
    <row r="41" spans="1:4" s="4" customFormat="1">
      <c r="A41" s="78" t="s">
        <v>219</v>
      </c>
      <c r="B41" s="38" t="s">
        <v>753</v>
      </c>
      <c r="C41" s="38"/>
      <c r="D41" s="76"/>
    </row>
    <row r="42" spans="1:4" s="4" customFormat="1">
      <c r="A42" s="78"/>
      <c r="B42" s="38" t="s">
        <v>220</v>
      </c>
      <c r="C42" s="38"/>
      <c r="D42" s="76"/>
    </row>
    <row r="43" spans="1:4">
      <c r="A43" s="143"/>
      <c r="B43" s="47" t="s">
        <v>221</v>
      </c>
      <c r="C43" s="47"/>
      <c r="D43" s="95">
        <v>2333.2199999999998</v>
      </c>
    </row>
    <row r="44" spans="1:4">
      <c r="A44" s="78" t="s">
        <v>1770</v>
      </c>
      <c r="B44" s="38" t="s">
        <v>358</v>
      </c>
      <c r="C44" s="38"/>
      <c r="D44" s="76"/>
    </row>
    <row r="45" spans="1:4">
      <c r="A45" s="143"/>
      <c r="B45" s="47" t="s">
        <v>2024</v>
      </c>
      <c r="C45" s="47"/>
      <c r="D45" s="95">
        <v>1704.62</v>
      </c>
    </row>
    <row r="46" spans="1:4">
      <c r="A46" s="77" t="s">
        <v>1582</v>
      </c>
      <c r="B46" s="38"/>
      <c r="C46" s="38"/>
      <c r="D46" s="76"/>
    </row>
    <row r="47" spans="1:4">
      <c r="A47" s="78" t="s">
        <v>1792</v>
      </c>
      <c r="B47" s="38" t="s">
        <v>1831</v>
      </c>
      <c r="C47" s="38"/>
      <c r="D47" s="76"/>
    </row>
    <row r="48" spans="1:4">
      <c r="A48" s="78"/>
      <c r="B48" s="38" t="s">
        <v>1832</v>
      </c>
      <c r="C48" s="38"/>
      <c r="D48" s="76"/>
    </row>
    <row r="49" spans="1:4">
      <c r="A49" s="143"/>
      <c r="B49" s="47" t="s">
        <v>1236</v>
      </c>
      <c r="C49" s="47"/>
      <c r="D49" s="95">
        <v>4939.3599999999997</v>
      </c>
    </row>
    <row r="50" spans="1:4">
      <c r="A50" s="126" t="s">
        <v>1117</v>
      </c>
      <c r="B50" s="45" t="s">
        <v>806</v>
      </c>
      <c r="C50" s="45"/>
      <c r="D50" s="146">
        <v>1787.45</v>
      </c>
    </row>
    <row r="51" spans="1:4">
      <c r="A51" s="188" t="s">
        <v>1770</v>
      </c>
      <c r="B51" s="46" t="s">
        <v>1237</v>
      </c>
      <c r="C51" s="46"/>
      <c r="D51" s="136"/>
    </row>
    <row r="52" spans="1:4">
      <c r="A52" s="143"/>
      <c r="B52" s="47" t="s">
        <v>1238</v>
      </c>
      <c r="C52" s="47"/>
      <c r="D52" s="95">
        <v>485.01</v>
      </c>
    </row>
    <row r="53" spans="1:4">
      <c r="A53" s="151" t="s">
        <v>1694</v>
      </c>
      <c r="B53" s="46"/>
      <c r="C53" s="46"/>
      <c r="D53" s="136"/>
    </row>
    <row r="54" spans="1:4">
      <c r="A54" s="75" t="s">
        <v>1659</v>
      </c>
      <c r="B54" s="38"/>
      <c r="C54" s="38"/>
      <c r="D54" s="76"/>
    </row>
    <row r="55" spans="1:4">
      <c r="A55" s="78" t="s">
        <v>1657</v>
      </c>
      <c r="B55" s="38"/>
      <c r="C55" s="38"/>
      <c r="D55" s="76"/>
    </row>
    <row r="56" spans="1:4">
      <c r="A56" s="78" t="s">
        <v>1679</v>
      </c>
      <c r="B56" s="38"/>
      <c r="C56" s="38"/>
      <c r="D56" s="76"/>
    </row>
    <row r="57" spans="1:4">
      <c r="A57" s="78" t="s">
        <v>1703</v>
      </c>
      <c r="B57" s="38"/>
      <c r="C57" s="38"/>
      <c r="D57" s="76"/>
    </row>
    <row r="58" spans="1:4">
      <c r="A58" s="78" t="s">
        <v>1658</v>
      </c>
      <c r="B58" s="38"/>
      <c r="C58" s="38"/>
      <c r="D58" s="76">
        <v>34932.339999999997</v>
      </c>
    </row>
    <row r="59" spans="1:4">
      <c r="A59" s="78" t="s">
        <v>67</v>
      </c>
      <c r="B59" s="38"/>
      <c r="C59" s="38"/>
      <c r="D59" s="76">
        <v>1248.5</v>
      </c>
    </row>
    <row r="60" spans="1:4">
      <c r="A60" s="78" t="s">
        <v>952</v>
      </c>
      <c r="B60" s="38"/>
      <c r="C60" s="38"/>
      <c r="D60" s="76">
        <v>3339.93</v>
      </c>
    </row>
    <row r="61" spans="1:4" ht="15.75" thickBot="1">
      <c r="A61" s="78" t="s">
        <v>887</v>
      </c>
      <c r="B61" s="38"/>
      <c r="C61" s="38"/>
      <c r="D61" s="76">
        <v>24917.77</v>
      </c>
    </row>
    <row r="62" spans="1:4" ht="15.75" thickBot="1">
      <c r="A62" s="79" t="s">
        <v>1394</v>
      </c>
      <c r="B62" s="80"/>
      <c r="C62" s="80"/>
      <c r="D62" s="81">
        <v>138336.72999999998</v>
      </c>
    </row>
    <row r="63" spans="1:4" ht="15.75" thickBot="1">
      <c r="A63" s="33"/>
      <c r="B63" s="33"/>
      <c r="C63" s="33"/>
      <c r="D63" s="33"/>
    </row>
    <row r="64" spans="1:4">
      <c r="A64" s="72" t="s">
        <v>1492</v>
      </c>
      <c r="B64" s="73"/>
      <c r="C64" s="82"/>
      <c r="D64" s="83"/>
    </row>
    <row r="65" spans="1:7">
      <c r="A65" s="77" t="s">
        <v>1509</v>
      </c>
      <c r="B65" s="40"/>
      <c r="C65" s="62"/>
      <c r="D65" s="106">
        <v>272245.90000000002</v>
      </c>
    </row>
    <row r="66" spans="1:7">
      <c r="A66" s="77" t="s">
        <v>1396</v>
      </c>
      <c r="B66" s="38"/>
      <c r="C66" s="51"/>
      <c r="D66" s="84"/>
    </row>
    <row r="67" spans="1:7">
      <c r="A67" s="143" t="s">
        <v>1607</v>
      </c>
      <c r="B67" s="47"/>
      <c r="C67" s="23" t="s">
        <v>651</v>
      </c>
      <c r="D67" s="87"/>
    </row>
    <row r="68" spans="1:7">
      <c r="A68" s="126" t="s">
        <v>1608</v>
      </c>
      <c r="B68" s="45"/>
      <c r="C68" s="20" t="s">
        <v>1769</v>
      </c>
      <c r="D68" s="197"/>
    </row>
    <row r="69" spans="1:7">
      <c r="A69" s="198" t="s">
        <v>1617</v>
      </c>
      <c r="B69" s="45"/>
      <c r="C69" s="20" t="s">
        <v>593</v>
      </c>
      <c r="D69" s="197"/>
      <c r="F69" s="18"/>
      <c r="G69" s="8"/>
    </row>
    <row r="70" spans="1:7">
      <c r="A70" s="198" t="s">
        <v>1698</v>
      </c>
      <c r="B70" s="45"/>
      <c r="C70" s="20" t="s">
        <v>1769</v>
      </c>
      <c r="D70" s="197"/>
      <c r="F70" s="18"/>
      <c r="G70" s="8"/>
    </row>
    <row r="71" spans="1:7" s="4" customFormat="1">
      <c r="A71" s="199" t="s">
        <v>1610</v>
      </c>
      <c r="B71" s="200"/>
      <c r="C71" s="201" t="s">
        <v>1387</v>
      </c>
      <c r="D71" s="203"/>
    </row>
    <row r="72" spans="1:7" s="4" customFormat="1">
      <c r="A72" s="413" t="s">
        <v>1618</v>
      </c>
      <c r="B72" s="414"/>
      <c r="C72" s="384" t="s">
        <v>1386</v>
      </c>
      <c r="D72" s="522"/>
    </row>
    <row r="73" spans="1:7" s="4" customFormat="1">
      <c r="A73" s="415"/>
      <c r="B73" s="416"/>
      <c r="C73" s="385"/>
      <c r="D73" s="523"/>
    </row>
    <row r="74" spans="1:7" s="4" customFormat="1">
      <c r="A74" s="435" t="s">
        <v>1612</v>
      </c>
      <c r="B74" s="436"/>
      <c r="C74" s="201" t="s">
        <v>1385</v>
      </c>
      <c r="D74" s="204"/>
    </row>
    <row r="75" spans="1:7" s="4" customFormat="1">
      <c r="A75" s="423" t="s">
        <v>1613</v>
      </c>
      <c r="B75" s="424"/>
      <c r="C75" s="181" t="s">
        <v>1386</v>
      </c>
      <c r="D75" s="203"/>
    </row>
    <row r="76" spans="1:7" s="4" customFormat="1">
      <c r="A76" s="88" t="s">
        <v>1614</v>
      </c>
      <c r="B76" s="53"/>
      <c r="C76" s="390" t="s">
        <v>1387</v>
      </c>
      <c r="D76" s="485"/>
    </row>
    <row r="77" spans="1:7" s="4" customFormat="1">
      <c r="A77" s="89" t="s">
        <v>1615</v>
      </c>
      <c r="B77" s="54"/>
      <c r="C77" s="391"/>
      <c r="D77" s="486"/>
    </row>
    <row r="78" spans="1:7" s="4" customFormat="1" ht="15" customHeight="1">
      <c r="A78" s="429" t="s">
        <v>1752</v>
      </c>
      <c r="B78" s="430"/>
      <c r="C78" s="521" t="s">
        <v>1536</v>
      </c>
      <c r="D78" s="434">
        <v>118208.16</v>
      </c>
    </row>
    <row r="79" spans="1:7" s="4" customFormat="1">
      <c r="A79" s="429"/>
      <c r="B79" s="430"/>
      <c r="C79" s="521"/>
      <c r="D79" s="434"/>
    </row>
    <row r="80" spans="1:7" s="4" customFormat="1">
      <c r="A80" s="429"/>
      <c r="B80" s="430"/>
      <c r="C80" s="521"/>
      <c r="D80" s="434"/>
    </row>
    <row r="81" spans="1:5" s="4" customFormat="1">
      <c r="A81" s="429"/>
      <c r="B81" s="430"/>
      <c r="C81" s="521"/>
      <c r="D81" s="434"/>
    </row>
    <row r="82" spans="1:5">
      <c r="A82" s="437"/>
      <c r="B82" s="364"/>
      <c r="C82" s="503"/>
      <c r="D82" s="439"/>
    </row>
    <row r="83" spans="1:5" s="5" customFormat="1">
      <c r="A83" s="374" t="s">
        <v>1755</v>
      </c>
      <c r="B83" s="375"/>
      <c r="C83" s="174" t="s">
        <v>1600</v>
      </c>
      <c r="D83" s="186">
        <v>82699.02</v>
      </c>
    </row>
    <row r="84" spans="1:5">
      <c r="A84" s="374" t="s">
        <v>1518</v>
      </c>
      <c r="B84" s="403"/>
      <c r="C84" s="59" t="s">
        <v>1365</v>
      </c>
      <c r="D84" s="118">
        <v>5921.37</v>
      </c>
    </row>
    <row r="85" spans="1:5">
      <c r="A85" s="92" t="s">
        <v>1503</v>
      </c>
      <c r="B85" s="48"/>
      <c r="C85" s="59" t="s">
        <v>654</v>
      </c>
      <c r="D85" s="118">
        <v>4380.79</v>
      </c>
    </row>
    <row r="86" spans="1:5">
      <c r="A86" s="374" t="s">
        <v>1531</v>
      </c>
      <c r="B86" s="403"/>
      <c r="C86" s="59" t="s">
        <v>1600</v>
      </c>
      <c r="D86" s="119">
        <v>73354.5</v>
      </c>
    </row>
    <row r="87" spans="1:5">
      <c r="A87" s="91" t="s">
        <v>1565</v>
      </c>
      <c r="B87" s="57"/>
      <c r="C87" s="59" t="s">
        <v>1777</v>
      </c>
      <c r="D87" s="118">
        <v>1139.33</v>
      </c>
    </row>
    <row r="88" spans="1:5">
      <c r="A88" s="91" t="s">
        <v>1566</v>
      </c>
      <c r="B88" s="57"/>
      <c r="C88" s="59" t="s">
        <v>1456</v>
      </c>
      <c r="D88" s="118">
        <v>307.79000000000002</v>
      </c>
    </row>
    <row r="89" spans="1:5">
      <c r="A89" s="498" t="s">
        <v>800</v>
      </c>
      <c r="B89" s="447"/>
      <c r="C89" s="175" t="s">
        <v>793</v>
      </c>
      <c r="D89" s="148">
        <v>2171.8000000000002</v>
      </c>
    </row>
    <row r="90" spans="1:5">
      <c r="A90" s="463" t="s">
        <v>1563</v>
      </c>
      <c r="B90" s="464"/>
      <c r="C90" s="431" t="s">
        <v>1562</v>
      </c>
      <c r="D90" s="455">
        <v>5710.1399999999994</v>
      </c>
    </row>
    <row r="91" spans="1:5">
      <c r="A91" s="467"/>
      <c r="B91" s="468"/>
      <c r="C91" s="438"/>
      <c r="D91" s="456"/>
    </row>
    <row r="92" spans="1:5">
      <c r="A92" s="428" t="s">
        <v>2004</v>
      </c>
      <c r="B92" s="362"/>
      <c r="C92" s="431" t="s">
        <v>1997</v>
      </c>
      <c r="D92" s="433">
        <v>30969.13</v>
      </c>
    </row>
    <row r="93" spans="1:5">
      <c r="A93" s="429"/>
      <c r="B93" s="430"/>
      <c r="C93" s="432"/>
      <c r="D93" s="434"/>
    </row>
    <row r="94" spans="1:5">
      <c r="A94" s="429"/>
      <c r="B94" s="430"/>
      <c r="C94" s="432"/>
      <c r="D94" s="439"/>
    </row>
    <row r="95" spans="1:5">
      <c r="A95" s="91" t="s">
        <v>652</v>
      </c>
      <c r="B95" s="57"/>
      <c r="C95" s="59" t="s">
        <v>1385</v>
      </c>
      <c r="D95" s="119">
        <v>11213.400000000001</v>
      </c>
      <c r="E95" s="2"/>
    </row>
    <row r="96" spans="1:5" ht="15" customHeight="1">
      <c r="A96" s="374" t="s">
        <v>653</v>
      </c>
      <c r="B96" s="375"/>
      <c r="C96" s="59" t="s">
        <v>1388</v>
      </c>
      <c r="D96" s="120">
        <v>92510.760000000009</v>
      </c>
    </row>
    <row r="97" spans="1:4">
      <c r="A97" s="93" t="s">
        <v>1396</v>
      </c>
      <c r="B97" s="46"/>
      <c r="C97" s="25"/>
      <c r="D97" s="94"/>
    </row>
    <row r="98" spans="1:4" ht="15" customHeight="1">
      <c r="A98" s="399" t="s">
        <v>1631</v>
      </c>
      <c r="B98" s="400"/>
      <c r="C98" s="51"/>
      <c r="D98" s="71">
        <v>32848.089999999997</v>
      </c>
    </row>
    <row r="99" spans="1:4" ht="15.75" thickBot="1">
      <c r="A99" s="401"/>
      <c r="B99" s="402"/>
      <c r="C99" s="137"/>
      <c r="D99" s="140"/>
    </row>
    <row r="100" spans="1:4" ht="15.75" thickBot="1">
      <c r="A100" s="104" t="s">
        <v>1394</v>
      </c>
      <c r="B100" s="98"/>
      <c r="C100" s="98"/>
      <c r="D100" s="68">
        <v>700832.09000000008</v>
      </c>
    </row>
    <row r="101" spans="1:4">
      <c r="A101" s="63"/>
      <c r="B101" s="38"/>
      <c r="C101" s="38"/>
      <c r="D101" s="36"/>
    </row>
    <row r="102" spans="1:4">
      <c r="A102" s="63"/>
      <c r="B102" s="38"/>
      <c r="C102" s="38"/>
      <c r="D102" s="36"/>
    </row>
    <row r="103" spans="1:4">
      <c r="A103" s="63"/>
      <c r="B103" s="38"/>
      <c r="C103" s="38"/>
      <c r="D103" s="36"/>
    </row>
    <row r="104" spans="1:4" ht="15" customHeight="1">
      <c r="A104" s="410" t="s">
        <v>1497</v>
      </c>
      <c r="B104" s="410"/>
      <c r="C104" s="410"/>
      <c r="D104" s="410"/>
    </row>
    <row r="105" spans="1:4" ht="15.75" thickBot="1">
      <c r="A105" s="129"/>
      <c r="B105" s="129"/>
      <c r="C105" s="129"/>
      <c r="D105" s="129"/>
    </row>
    <row r="106" spans="1:4">
      <c r="A106" s="320" t="s">
        <v>1474</v>
      </c>
      <c r="B106" s="462" t="s">
        <v>566</v>
      </c>
      <c r="C106" s="492"/>
      <c r="D106" s="321">
        <v>35979.439264286833</v>
      </c>
    </row>
    <row r="107" spans="1:4">
      <c r="A107" s="322" t="s">
        <v>1475</v>
      </c>
      <c r="B107" s="443" t="s">
        <v>567</v>
      </c>
      <c r="C107" s="376"/>
      <c r="D107" s="323">
        <v>288597.65461389523</v>
      </c>
    </row>
    <row r="108" spans="1:4">
      <c r="A108" s="322" t="s">
        <v>1476</v>
      </c>
      <c r="B108" s="443" t="s">
        <v>568</v>
      </c>
      <c r="C108" s="376"/>
      <c r="D108" s="323">
        <v>13492.289723640337</v>
      </c>
    </row>
    <row r="109" spans="1:4" ht="15.75" thickBot="1">
      <c r="A109" s="322" t="s">
        <v>1606</v>
      </c>
      <c r="B109" s="443" t="s">
        <v>569</v>
      </c>
      <c r="C109" s="376"/>
      <c r="D109" s="323">
        <v>43475.155777212698</v>
      </c>
    </row>
    <row r="110" spans="1:4" ht="15.75" thickBot="1">
      <c r="A110" s="154" t="s">
        <v>1394</v>
      </c>
      <c r="B110" s="98"/>
      <c r="C110" s="98"/>
      <c r="D110" s="105">
        <v>381544.53937903512</v>
      </c>
    </row>
    <row r="111" spans="1:4">
      <c r="A111" s="421" t="s">
        <v>1399</v>
      </c>
      <c r="B111" s="422"/>
      <c r="C111" s="45"/>
      <c r="D111" s="32">
        <v>1220713.3593790352</v>
      </c>
    </row>
    <row r="112" spans="1:4" ht="15.75" thickBot="1">
      <c r="A112" s="311"/>
      <c r="B112" s="309"/>
      <c r="C112" s="46"/>
      <c r="D112" s="312"/>
    </row>
    <row r="113" spans="1:5">
      <c r="A113" s="306" t="s">
        <v>570</v>
      </c>
      <c r="B113" s="307"/>
      <c r="C113" s="112"/>
      <c r="D113" s="213"/>
    </row>
    <row r="114" spans="1:5">
      <c r="A114" s="470" t="s">
        <v>1764</v>
      </c>
      <c r="B114" s="366"/>
      <c r="C114" s="366"/>
      <c r="D114" s="327">
        <v>177912.07</v>
      </c>
    </row>
    <row r="115" spans="1:5">
      <c r="A115" s="473" t="s">
        <v>571</v>
      </c>
      <c r="B115" s="449"/>
      <c r="C115" s="449"/>
      <c r="D115" s="328">
        <v>40020.51</v>
      </c>
    </row>
    <row r="116" spans="1:5">
      <c r="A116" s="474" t="s">
        <v>572</v>
      </c>
      <c r="B116" s="371"/>
      <c r="C116" s="371"/>
      <c r="D116" s="120">
        <v>6448291.2300000004</v>
      </c>
      <c r="E116" s="2"/>
    </row>
    <row r="117" spans="1:5">
      <c r="A117" s="474" t="s">
        <v>573</v>
      </c>
      <c r="B117" s="371"/>
      <c r="C117" s="371"/>
      <c r="D117" s="120">
        <v>6382729.7400000002</v>
      </c>
      <c r="E117" s="2"/>
    </row>
    <row r="118" spans="1:5">
      <c r="A118" s="411" t="s">
        <v>574</v>
      </c>
      <c r="B118" s="412"/>
      <c r="C118" s="412"/>
      <c r="D118" s="469">
        <v>1290478.26</v>
      </c>
    </row>
    <row r="119" spans="1:5">
      <c r="A119" s="411"/>
      <c r="B119" s="412"/>
      <c r="C119" s="412"/>
      <c r="D119" s="469"/>
    </row>
    <row r="120" spans="1:5">
      <c r="A120" s="411" t="s">
        <v>575</v>
      </c>
      <c r="B120" s="412"/>
      <c r="C120" s="412"/>
      <c r="D120" s="469">
        <v>1277357.6200000001</v>
      </c>
      <c r="E120" s="2"/>
    </row>
    <row r="121" spans="1:5">
      <c r="A121" s="411"/>
      <c r="B121" s="412"/>
      <c r="C121" s="412"/>
      <c r="D121" s="469"/>
    </row>
    <row r="122" spans="1:5">
      <c r="A122" s="411" t="s">
        <v>576</v>
      </c>
      <c r="B122" s="412"/>
      <c r="C122" s="412"/>
      <c r="D122" s="469">
        <v>1220713.3600000001</v>
      </c>
    </row>
    <row r="123" spans="1:5">
      <c r="A123" s="411"/>
      <c r="B123" s="412"/>
      <c r="C123" s="412"/>
      <c r="D123" s="469"/>
    </row>
    <row r="124" spans="1:5">
      <c r="A124" s="329" t="s">
        <v>587</v>
      </c>
      <c r="B124" s="316"/>
      <c r="C124" s="316"/>
      <c r="D124" s="330">
        <v>243473.56</v>
      </c>
      <c r="E124" s="2"/>
    </row>
    <row r="125" spans="1:5" ht="15.75" thickBot="1">
      <c r="A125" s="333" t="s">
        <v>571</v>
      </c>
      <c r="B125" s="334"/>
      <c r="C125" s="334"/>
      <c r="D125" s="335">
        <v>53141.15</v>
      </c>
      <c r="E125" s="2"/>
    </row>
    <row r="126" spans="1:5">
      <c r="A126" s="28"/>
      <c r="B126" s="28"/>
      <c r="C126" s="28"/>
      <c r="D126" s="28"/>
    </row>
    <row r="127" spans="1:5">
      <c r="A127" s="28"/>
      <c r="B127" s="28"/>
      <c r="C127" s="28"/>
      <c r="D127" s="28"/>
    </row>
  </sheetData>
  <mergeCells count="48">
    <mergeCell ref="A7:B7"/>
    <mergeCell ref="A5:B5"/>
    <mergeCell ref="C90:C91"/>
    <mergeCell ref="A96:B96"/>
    <mergeCell ref="A98:B99"/>
    <mergeCell ref="A92:B94"/>
    <mergeCell ref="C92:C94"/>
    <mergeCell ref="A90:B91"/>
    <mergeCell ref="A8:B8"/>
    <mergeCell ref="A9:B9"/>
    <mergeCell ref="A75:B75"/>
    <mergeCell ref="A10:D11"/>
    <mergeCell ref="A72:B73"/>
    <mergeCell ref="C72:C73"/>
    <mergeCell ref="D72:D73"/>
    <mergeCell ref="A74:B74"/>
    <mergeCell ref="A1:D1"/>
    <mergeCell ref="A2:B2"/>
    <mergeCell ref="A3:B3"/>
    <mergeCell ref="A4:B4"/>
    <mergeCell ref="A6:B6"/>
    <mergeCell ref="D78:D82"/>
    <mergeCell ref="A83:B83"/>
    <mergeCell ref="A84:B84"/>
    <mergeCell ref="D76:D77"/>
    <mergeCell ref="A120:C121"/>
    <mergeCell ref="A89:B89"/>
    <mergeCell ref="A78:B82"/>
    <mergeCell ref="C78:C82"/>
    <mergeCell ref="A86:B86"/>
    <mergeCell ref="A104:D104"/>
    <mergeCell ref="C76:C77"/>
    <mergeCell ref="D92:D94"/>
    <mergeCell ref="D90:D91"/>
    <mergeCell ref="A116:C116"/>
    <mergeCell ref="A117:C117"/>
    <mergeCell ref="A118:C119"/>
    <mergeCell ref="D118:D119"/>
    <mergeCell ref="D120:D121"/>
    <mergeCell ref="A122:C123"/>
    <mergeCell ref="D122:D123"/>
    <mergeCell ref="B106:C106"/>
    <mergeCell ref="B107:C107"/>
    <mergeCell ref="B108:C108"/>
    <mergeCell ref="B109:C109"/>
    <mergeCell ref="A114:C114"/>
    <mergeCell ref="A111:B111"/>
    <mergeCell ref="A115:C115"/>
  </mergeCells>
  <phoneticPr fontId="0" type="noConversion"/>
  <pageMargins left="0.41" right="0.42" top="0.56000000000000005" bottom="0.5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opLeftCell="A67" zoomScale="89" zoomScaleNormal="89" workbookViewId="0">
      <selection activeCell="D95" sqref="D95"/>
    </sheetView>
  </sheetViews>
  <sheetFormatPr defaultRowHeight="15"/>
  <cols>
    <col min="1" max="1" width="10.5703125" customWidth="1"/>
    <col min="2" max="2" width="38.7109375" customWidth="1"/>
    <col min="3" max="3" width="26" customWidth="1"/>
    <col min="4" max="4" width="21.7109375" customWidth="1"/>
    <col min="5" max="5" width="11.7109375" style="10" customWidth="1"/>
    <col min="6" max="6" width="12" bestFit="1" customWidth="1"/>
    <col min="7" max="7" width="11.7109375" bestFit="1" customWidth="1"/>
    <col min="8" max="8" width="13.140625" bestFit="1" customWidth="1"/>
    <col min="9" max="9" width="11.7109375" bestFit="1" customWidth="1"/>
  </cols>
  <sheetData>
    <row r="1" spans="1:9" ht="15" customHeight="1">
      <c r="A1" s="392" t="s">
        <v>1763</v>
      </c>
      <c r="B1" s="392"/>
      <c r="C1" s="392"/>
      <c r="D1" s="392"/>
    </row>
    <row r="2" spans="1:9">
      <c r="A2" s="393" t="s">
        <v>1400</v>
      </c>
      <c r="B2" s="393"/>
      <c r="C2" s="29"/>
      <c r="D2" s="29"/>
    </row>
    <row r="3" spans="1:9">
      <c r="A3" s="381" t="s">
        <v>1393</v>
      </c>
      <c r="B3" s="381"/>
      <c r="C3" s="29">
        <v>1969</v>
      </c>
      <c r="D3" s="29"/>
    </row>
    <row r="4" spans="1:9">
      <c r="A4" s="381" t="s">
        <v>1390</v>
      </c>
      <c r="B4" s="381"/>
      <c r="C4" s="29">
        <v>87</v>
      </c>
      <c r="D4" s="29"/>
    </row>
    <row r="5" spans="1:9">
      <c r="A5" s="381" t="s">
        <v>1391</v>
      </c>
      <c r="B5" s="381"/>
      <c r="C5" s="29">
        <v>5</v>
      </c>
      <c r="D5" s="29"/>
    </row>
    <row r="6" spans="1:9">
      <c r="A6" s="381" t="s">
        <v>1392</v>
      </c>
      <c r="B6" s="381"/>
      <c r="C6" s="29">
        <v>6</v>
      </c>
      <c r="D6" s="29"/>
    </row>
    <row r="7" spans="1:9">
      <c r="A7" s="381" t="s">
        <v>1397</v>
      </c>
      <c r="B7" s="381"/>
      <c r="C7" s="29">
        <v>4237.3</v>
      </c>
      <c r="D7" s="29"/>
    </row>
    <row r="8" spans="1:9">
      <c r="A8" s="381" t="s">
        <v>1402</v>
      </c>
      <c r="B8" s="381"/>
      <c r="C8" s="29">
        <v>411.2</v>
      </c>
      <c r="D8" s="29"/>
    </row>
    <row r="9" spans="1:9">
      <c r="A9" s="381" t="s">
        <v>1398</v>
      </c>
      <c r="B9" s="381"/>
      <c r="C9" s="29">
        <v>175</v>
      </c>
      <c r="D9" s="29"/>
    </row>
    <row r="10" spans="1:9" s="5" customFormat="1">
      <c r="A10" s="28"/>
      <c r="B10" s="28"/>
      <c r="C10" s="28"/>
      <c r="D10" s="28"/>
      <c r="E10" s="11"/>
      <c r="H10" s="12"/>
      <c r="I10" s="12"/>
    </row>
    <row r="11" spans="1:9" s="5" customFormat="1" ht="15.75" thickBot="1">
      <c r="A11" s="394" t="s">
        <v>1496</v>
      </c>
      <c r="B11" s="395"/>
      <c r="C11" s="395"/>
      <c r="D11" s="395"/>
      <c r="E11" s="11"/>
    </row>
    <row r="12" spans="1:9" s="5" customFormat="1">
      <c r="A12" s="72" t="s">
        <v>1482</v>
      </c>
      <c r="B12" s="73"/>
      <c r="C12" s="73"/>
      <c r="D12" s="74"/>
      <c r="E12" s="11"/>
    </row>
    <row r="13" spans="1:9" s="5" customFormat="1">
      <c r="A13" s="75" t="s">
        <v>1483</v>
      </c>
      <c r="B13" s="38"/>
      <c r="C13" s="38"/>
      <c r="D13" s="76"/>
      <c r="E13" s="11"/>
    </row>
    <row r="14" spans="1:9" s="5" customFormat="1">
      <c r="A14" s="77" t="s">
        <v>1569</v>
      </c>
      <c r="B14" s="38"/>
      <c r="C14" s="38"/>
      <c r="D14" s="71"/>
      <c r="E14" s="11"/>
    </row>
    <row r="15" spans="1:9" s="5" customFormat="1">
      <c r="A15" s="78" t="s">
        <v>715</v>
      </c>
      <c r="B15" s="38" t="s">
        <v>423</v>
      </c>
      <c r="C15" s="38"/>
      <c r="D15" s="71"/>
      <c r="E15" s="11"/>
    </row>
    <row r="16" spans="1:9" s="5" customFormat="1">
      <c r="A16" s="143"/>
      <c r="B16" s="47" t="s">
        <v>424</v>
      </c>
      <c r="C16" s="47"/>
      <c r="D16" s="170">
        <v>475.15</v>
      </c>
      <c r="E16" s="11"/>
    </row>
    <row r="17" spans="1:5" s="4" customFormat="1">
      <c r="A17" s="77" t="s">
        <v>1551</v>
      </c>
      <c r="B17" s="38"/>
      <c r="C17" s="38"/>
      <c r="D17" s="71"/>
      <c r="E17" s="166"/>
    </row>
    <row r="18" spans="1:5" s="4" customFormat="1">
      <c r="A18" s="143" t="s">
        <v>1773</v>
      </c>
      <c r="B18" s="47" t="s">
        <v>2009</v>
      </c>
      <c r="C18" s="47"/>
      <c r="D18" s="170">
        <v>424.79</v>
      </c>
      <c r="E18" s="166"/>
    </row>
    <row r="19" spans="1:5" s="4" customFormat="1">
      <c r="A19" s="77" t="s">
        <v>1516</v>
      </c>
      <c r="B19" s="38"/>
      <c r="C19" s="38"/>
      <c r="D19" s="71"/>
      <c r="E19" s="166"/>
    </row>
    <row r="20" spans="1:5" s="4" customFormat="1">
      <c r="A20" s="78" t="s">
        <v>1929</v>
      </c>
      <c r="B20" s="38" t="s">
        <v>128</v>
      </c>
      <c r="C20" s="38"/>
      <c r="D20" s="71"/>
      <c r="E20" s="166"/>
    </row>
    <row r="21" spans="1:5" s="4" customFormat="1">
      <c r="A21" s="143"/>
      <c r="B21" s="47" t="s">
        <v>129</v>
      </c>
      <c r="C21" s="47"/>
      <c r="D21" s="170">
        <v>595.25</v>
      </c>
      <c r="E21" s="166"/>
    </row>
    <row r="22" spans="1:5" s="5" customFormat="1">
      <c r="A22" s="151" t="s">
        <v>1486</v>
      </c>
      <c r="B22" s="46"/>
      <c r="C22" s="46"/>
      <c r="D22" s="136"/>
      <c r="E22" s="11"/>
    </row>
    <row r="23" spans="1:5" s="5" customFormat="1">
      <c r="A23" s="77" t="s">
        <v>1585</v>
      </c>
      <c r="B23" s="38"/>
      <c r="C23" s="38"/>
      <c r="D23" s="76"/>
      <c r="E23" s="11"/>
    </row>
    <row r="24" spans="1:5" s="5" customFormat="1">
      <c r="A24" s="78" t="s">
        <v>2089</v>
      </c>
      <c r="B24" s="38" t="s">
        <v>1062</v>
      </c>
      <c r="C24" s="38"/>
      <c r="D24" s="76"/>
      <c r="E24" s="11"/>
    </row>
    <row r="25" spans="1:5" s="5" customFormat="1">
      <c r="A25" s="143"/>
      <c r="B25" s="47" t="s">
        <v>1152</v>
      </c>
      <c r="C25" s="47"/>
      <c r="D25" s="95">
        <v>4241.7299999999996</v>
      </c>
      <c r="E25" s="11"/>
    </row>
    <row r="26" spans="1:5" s="5" customFormat="1" ht="14.25" customHeight="1">
      <c r="A26" s="77" t="s">
        <v>1786</v>
      </c>
      <c r="B26" s="38"/>
      <c r="C26" s="38"/>
      <c r="D26" s="76"/>
      <c r="E26" s="11"/>
    </row>
    <row r="27" spans="1:5" s="4" customFormat="1" ht="14.25" customHeight="1">
      <c r="A27" s="143" t="s">
        <v>1153</v>
      </c>
      <c r="B27" s="47" t="s">
        <v>2048</v>
      </c>
      <c r="C27" s="47"/>
      <c r="D27" s="95">
        <v>1113.8900000000001</v>
      </c>
      <c r="E27" s="166"/>
    </row>
    <row r="28" spans="1:5" s="5" customFormat="1">
      <c r="A28" s="77" t="s">
        <v>1584</v>
      </c>
      <c r="B28" s="38"/>
      <c r="C28" s="38"/>
      <c r="D28" s="76"/>
      <c r="E28" s="11"/>
    </row>
    <row r="29" spans="1:5" s="5" customFormat="1">
      <c r="A29" s="143" t="s">
        <v>1794</v>
      </c>
      <c r="B29" s="47" t="s">
        <v>282</v>
      </c>
      <c r="C29" s="47"/>
      <c r="D29" s="95">
        <v>1992.66</v>
      </c>
      <c r="E29" s="11"/>
    </row>
    <row r="30" spans="1:5" s="5" customFormat="1">
      <c r="A30" s="75" t="s">
        <v>1557</v>
      </c>
      <c r="B30" s="38"/>
      <c r="C30" s="38"/>
      <c r="D30" s="76"/>
      <c r="E30" s="11"/>
    </row>
    <row r="31" spans="1:5" s="5" customFormat="1">
      <c r="A31" s="78" t="s">
        <v>1157</v>
      </c>
      <c r="B31" s="38"/>
      <c r="C31" s="38"/>
      <c r="D31" s="76"/>
      <c r="E31" s="11"/>
    </row>
    <row r="32" spans="1:5" s="5" customFormat="1">
      <c r="A32" s="78" t="s">
        <v>1156</v>
      </c>
      <c r="B32" s="38"/>
      <c r="C32" s="38"/>
      <c r="D32" s="76">
        <v>7929.87</v>
      </c>
      <c r="E32" s="11"/>
    </row>
    <row r="33" spans="1:5" s="5" customFormat="1">
      <c r="A33" s="151" t="s">
        <v>1559</v>
      </c>
      <c r="B33" s="46"/>
      <c r="C33" s="46"/>
      <c r="D33" s="136"/>
      <c r="E33" s="11"/>
    </row>
    <row r="34" spans="1:5" s="5" customFormat="1">
      <c r="A34" s="114" t="s">
        <v>1650</v>
      </c>
      <c r="B34" s="38"/>
      <c r="C34" s="38"/>
      <c r="D34" s="76"/>
      <c r="E34" s="11"/>
    </row>
    <row r="35" spans="1:5" s="5" customFormat="1">
      <c r="A35" s="78" t="s">
        <v>1651</v>
      </c>
      <c r="B35" s="38"/>
      <c r="C35" s="38"/>
      <c r="D35" s="76"/>
      <c r="E35" s="11"/>
    </row>
    <row r="36" spans="1:5" s="5" customFormat="1">
      <c r="A36" s="78" t="s">
        <v>1653</v>
      </c>
      <c r="B36" s="38"/>
      <c r="C36" s="38"/>
      <c r="D36" s="76">
        <v>10919.36</v>
      </c>
      <c r="E36" s="11"/>
    </row>
    <row r="37" spans="1:5" s="5" customFormat="1">
      <c r="A37" s="78" t="s">
        <v>1155</v>
      </c>
      <c r="B37" s="38"/>
      <c r="C37" s="38"/>
      <c r="D37" s="76">
        <v>883.46</v>
      </c>
      <c r="E37" s="11"/>
    </row>
    <row r="38" spans="1:5" s="5" customFormat="1">
      <c r="A38" s="78" t="s">
        <v>1313</v>
      </c>
      <c r="B38" s="38"/>
      <c r="C38" s="38"/>
      <c r="D38" s="76">
        <v>4495.54</v>
      </c>
      <c r="E38" s="11"/>
    </row>
    <row r="39" spans="1:5" s="5" customFormat="1">
      <c r="A39" s="78" t="s">
        <v>887</v>
      </c>
      <c r="B39" s="38"/>
      <c r="C39" s="38"/>
      <c r="D39" s="76">
        <v>14950.65</v>
      </c>
      <c r="E39" s="11"/>
    </row>
    <row r="40" spans="1:5" s="5" customFormat="1" ht="15.75" thickBot="1">
      <c r="A40" s="78" t="s">
        <v>1154</v>
      </c>
      <c r="B40" s="38"/>
      <c r="C40" s="38"/>
      <c r="D40" s="76">
        <v>1667.74</v>
      </c>
      <c r="E40" s="11"/>
    </row>
    <row r="41" spans="1:5" s="5" customFormat="1" ht="15.75" thickBot="1">
      <c r="A41" s="79" t="s">
        <v>1394</v>
      </c>
      <c r="B41" s="80"/>
      <c r="C41" s="80"/>
      <c r="D41" s="81">
        <v>49690.09</v>
      </c>
      <c r="E41" s="11"/>
    </row>
    <row r="42" spans="1:5" s="28" customFormat="1" ht="12.75">
      <c r="A42" s="38"/>
      <c r="B42" s="38"/>
      <c r="C42" s="38"/>
      <c r="D42" s="38"/>
      <c r="E42" s="27"/>
    </row>
    <row r="43" spans="1:5" s="5" customFormat="1">
      <c r="A43" s="93" t="s">
        <v>1492</v>
      </c>
      <c r="B43" s="46"/>
      <c r="C43" s="25"/>
      <c r="D43" s="122"/>
      <c r="E43" s="11"/>
    </row>
    <row r="44" spans="1:5" s="5" customFormat="1">
      <c r="A44" s="77" t="s">
        <v>1509</v>
      </c>
      <c r="B44" s="40"/>
      <c r="C44" s="62"/>
      <c r="D44" s="106">
        <v>161096.04999999999</v>
      </c>
      <c r="E44" s="11"/>
    </row>
    <row r="45" spans="1:5" s="5" customFormat="1">
      <c r="A45" s="77" t="s">
        <v>1396</v>
      </c>
      <c r="B45" s="38"/>
      <c r="C45" s="51"/>
      <c r="D45" s="84"/>
      <c r="E45" s="11"/>
    </row>
    <row r="46" spans="1:5" s="5" customFormat="1">
      <c r="A46" s="143" t="s">
        <v>1607</v>
      </c>
      <c r="B46" s="47"/>
      <c r="C46" s="23" t="s">
        <v>582</v>
      </c>
      <c r="D46" s="87"/>
      <c r="E46" s="11"/>
    </row>
    <row r="47" spans="1:5" s="5" customFormat="1">
      <c r="A47" s="143" t="s">
        <v>1617</v>
      </c>
      <c r="B47" s="47"/>
      <c r="C47" s="23" t="s">
        <v>1602</v>
      </c>
      <c r="D47" s="87"/>
      <c r="E47" s="11"/>
    </row>
    <row r="48" spans="1:5" s="5" customFormat="1">
      <c r="A48" s="143" t="s">
        <v>1698</v>
      </c>
      <c r="B48" s="47"/>
      <c r="C48" s="23" t="s">
        <v>1602</v>
      </c>
      <c r="D48" s="87"/>
      <c r="E48" s="11"/>
    </row>
    <row r="49" spans="1:6" s="5" customFormat="1">
      <c r="A49" s="199" t="s">
        <v>1610</v>
      </c>
      <c r="B49" s="200"/>
      <c r="C49" s="201" t="s">
        <v>1387</v>
      </c>
      <c r="D49" s="202"/>
      <c r="E49" s="11"/>
    </row>
    <row r="50" spans="1:6" s="5" customFormat="1">
      <c r="A50" s="413" t="s">
        <v>1618</v>
      </c>
      <c r="B50" s="414"/>
      <c r="C50" s="384" t="s">
        <v>1386</v>
      </c>
      <c r="D50" s="378"/>
      <c r="E50" s="11"/>
    </row>
    <row r="51" spans="1:6" s="5" customFormat="1">
      <c r="A51" s="415"/>
      <c r="B51" s="416"/>
      <c r="C51" s="385"/>
      <c r="D51" s="379"/>
      <c r="E51" s="11"/>
    </row>
    <row r="52" spans="1:6" s="5" customFormat="1">
      <c r="A52" s="423" t="s">
        <v>1613</v>
      </c>
      <c r="B52" s="424"/>
      <c r="C52" s="181" t="s">
        <v>1386</v>
      </c>
      <c r="D52" s="202"/>
      <c r="E52" s="11"/>
    </row>
    <row r="53" spans="1:6" s="5" customFormat="1">
      <c r="A53" s="88" t="s">
        <v>1614</v>
      </c>
      <c r="B53" s="53"/>
      <c r="C53" s="390" t="s">
        <v>1387</v>
      </c>
      <c r="D53" s="378"/>
      <c r="E53" s="11"/>
    </row>
    <row r="54" spans="1:6" s="5" customFormat="1">
      <c r="A54" s="89" t="s">
        <v>1615</v>
      </c>
      <c r="B54" s="54"/>
      <c r="C54" s="391"/>
      <c r="D54" s="379"/>
      <c r="E54" s="11"/>
    </row>
    <row r="55" spans="1:6" s="5" customFormat="1">
      <c r="A55" s="417" t="s">
        <v>1622</v>
      </c>
      <c r="B55" s="418"/>
      <c r="C55" s="187" t="s">
        <v>1385</v>
      </c>
      <c r="D55" s="194"/>
      <c r="E55" s="11"/>
    </row>
    <row r="56" spans="1:6" s="5" customFormat="1">
      <c r="A56" s="91" t="s">
        <v>1500</v>
      </c>
      <c r="B56" s="45"/>
      <c r="C56" s="59" t="s">
        <v>1600</v>
      </c>
      <c r="D56" s="117">
        <v>45254.34</v>
      </c>
    </row>
    <row r="57" spans="1:6" s="5" customFormat="1">
      <c r="A57" s="374" t="s">
        <v>1495</v>
      </c>
      <c r="B57" s="403"/>
      <c r="C57" s="59" t="s">
        <v>1600</v>
      </c>
      <c r="D57" s="119">
        <v>43513.05</v>
      </c>
      <c r="E57" s="166"/>
      <c r="F57" s="166"/>
    </row>
    <row r="58" spans="1:6" s="5" customFormat="1">
      <c r="A58" s="91" t="s">
        <v>1596</v>
      </c>
      <c r="B58" s="56"/>
      <c r="C58" s="177" t="s">
        <v>1452</v>
      </c>
      <c r="D58" s="134">
        <v>451.29</v>
      </c>
      <c r="E58" s="11"/>
    </row>
    <row r="59" spans="1:6" s="5" customFormat="1">
      <c r="A59" s="91" t="s">
        <v>1720</v>
      </c>
      <c r="B59" s="57"/>
      <c r="C59" s="177" t="s">
        <v>1315</v>
      </c>
      <c r="D59" s="121">
        <v>3896.58</v>
      </c>
      <c r="E59" s="11"/>
    </row>
    <row r="60" spans="1:6" s="5" customFormat="1" ht="15" customHeight="1">
      <c r="A60" s="374" t="s">
        <v>1745</v>
      </c>
      <c r="B60" s="403"/>
      <c r="C60" s="59" t="s">
        <v>1348</v>
      </c>
      <c r="D60" s="119">
        <v>5917.41</v>
      </c>
      <c r="E60" s="11"/>
    </row>
    <row r="61" spans="1:6" s="5" customFormat="1">
      <c r="A61" s="92" t="s">
        <v>1511</v>
      </c>
      <c r="B61" s="31"/>
      <c r="C61" s="59" t="s">
        <v>583</v>
      </c>
      <c r="D61" s="120">
        <v>9846.5</v>
      </c>
      <c r="E61" s="11"/>
    </row>
    <row r="62" spans="1:6" s="5" customFormat="1">
      <c r="A62" s="374" t="s">
        <v>799</v>
      </c>
      <c r="B62" s="375"/>
      <c r="C62" s="270" t="s">
        <v>792</v>
      </c>
      <c r="D62" s="271">
        <v>2606.16</v>
      </c>
      <c r="E62" s="11"/>
    </row>
    <row r="63" spans="1:6" s="5" customFormat="1">
      <c r="A63" s="374" t="s">
        <v>584</v>
      </c>
      <c r="B63" s="375"/>
      <c r="C63" s="270" t="s">
        <v>1777</v>
      </c>
      <c r="D63" s="271">
        <v>869.64</v>
      </c>
      <c r="E63" s="11"/>
    </row>
    <row r="64" spans="1:6" s="5" customFormat="1">
      <c r="A64" s="91" t="s">
        <v>1520</v>
      </c>
      <c r="B64" s="57"/>
      <c r="C64" s="59" t="s">
        <v>1385</v>
      </c>
      <c r="D64" s="117">
        <v>5593.2</v>
      </c>
      <c r="E64" s="166"/>
    </row>
    <row r="65" spans="1:5" s="5" customFormat="1">
      <c r="A65" s="428" t="s">
        <v>2004</v>
      </c>
      <c r="B65" s="362"/>
      <c r="C65" s="431" t="s">
        <v>1997</v>
      </c>
      <c r="D65" s="433">
        <v>26730.73</v>
      </c>
      <c r="E65" s="166"/>
    </row>
    <row r="66" spans="1:5" s="5" customFormat="1">
      <c r="A66" s="429"/>
      <c r="B66" s="430"/>
      <c r="C66" s="432"/>
      <c r="D66" s="434"/>
      <c r="E66" s="166"/>
    </row>
    <row r="67" spans="1:5" s="5" customFormat="1">
      <c r="A67" s="429"/>
      <c r="B67" s="430"/>
      <c r="C67" s="432"/>
      <c r="D67" s="434"/>
      <c r="E67" s="166"/>
    </row>
    <row r="68" spans="1:5" s="5" customFormat="1">
      <c r="A68" s="374" t="s">
        <v>1535</v>
      </c>
      <c r="B68" s="403"/>
      <c r="C68" s="59" t="s">
        <v>1388</v>
      </c>
      <c r="D68" s="117">
        <v>50339.1</v>
      </c>
      <c r="E68" s="11"/>
    </row>
    <row r="69" spans="1:5" s="5" customFormat="1">
      <c r="A69" s="93" t="s">
        <v>1396</v>
      </c>
      <c r="B69" s="46"/>
      <c r="C69" s="25"/>
      <c r="D69" s="136"/>
      <c r="E69" s="11"/>
    </row>
    <row r="70" spans="1:5" s="5" customFormat="1" ht="15" customHeight="1">
      <c r="A70" s="399" t="s">
        <v>1631</v>
      </c>
      <c r="B70" s="400"/>
      <c r="C70" s="51"/>
      <c r="D70" s="71">
        <v>8878.15</v>
      </c>
      <c r="E70" s="11"/>
    </row>
    <row r="71" spans="1:5" s="5" customFormat="1" ht="15.75" thickBot="1">
      <c r="A71" s="399"/>
      <c r="B71" s="400"/>
      <c r="C71" s="97"/>
      <c r="D71" s="76"/>
      <c r="E71" s="11"/>
    </row>
    <row r="72" spans="1:5" s="5" customFormat="1" ht="15.75" thickBot="1">
      <c r="A72" s="104" t="s">
        <v>1394</v>
      </c>
      <c r="B72" s="98"/>
      <c r="C72" s="98"/>
      <c r="D72" s="68">
        <v>356114.05</v>
      </c>
      <c r="E72" s="11"/>
    </row>
    <row r="73" spans="1:5" s="5" customFormat="1">
      <c r="A73" s="63"/>
      <c r="B73" s="38"/>
      <c r="C73" s="38"/>
      <c r="D73" s="40"/>
      <c r="E73" s="11"/>
    </row>
    <row r="74" spans="1:5" s="5" customFormat="1">
      <c r="A74" s="63"/>
      <c r="B74" s="38"/>
      <c r="C74" s="38"/>
      <c r="D74" s="40"/>
      <c r="E74" s="11"/>
    </row>
    <row r="75" spans="1:5" s="5" customFormat="1">
      <c r="A75" s="410" t="s">
        <v>1497</v>
      </c>
      <c r="B75" s="410"/>
      <c r="C75" s="410"/>
      <c r="D75" s="410"/>
      <c r="E75" s="11"/>
    </row>
    <row r="76" spans="1:5" s="5" customFormat="1">
      <c r="A76" s="129"/>
      <c r="B76" s="129"/>
      <c r="C76" s="129"/>
      <c r="D76" s="129"/>
      <c r="E76" s="11"/>
    </row>
    <row r="77" spans="1:5" s="5" customFormat="1">
      <c r="A77" s="293" t="s">
        <v>1474</v>
      </c>
      <c r="B77" s="376" t="s">
        <v>566</v>
      </c>
      <c r="C77" s="377"/>
      <c r="D77" s="236">
        <v>19577.98</v>
      </c>
      <c r="E77" s="11"/>
    </row>
    <row r="78" spans="1:5" s="5" customFormat="1">
      <c r="A78" s="293" t="s">
        <v>1475</v>
      </c>
      <c r="B78" s="376" t="s">
        <v>567</v>
      </c>
      <c r="C78" s="377"/>
      <c r="D78" s="236">
        <v>157038.54347516512</v>
      </c>
      <c r="E78" s="11"/>
    </row>
    <row r="79" spans="1:5" s="5" customFormat="1">
      <c r="A79" s="293" t="s">
        <v>1476</v>
      </c>
      <c r="B79" s="376" t="s">
        <v>568</v>
      </c>
      <c r="C79" s="377"/>
      <c r="D79" s="236">
        <v>7341.74</v>
      </c>
      <c r="E79" s="11"/>
    </row>
    <row r="80" spans="1:5" s="5" customFormat="1">
      <c r="A80" s="293" t="s">
        <v>1606</v>
      </c>
      <c r="B80" s="376" t="s">
        <v>569</v>
      </c>
      <c r="C80" s="377"/>
      <c r="D80" s="236">
        <v>23656.724271523846</v>
      </c>
      <c r="E80" s="11"/>
    </row>
    <row r="81" spans="1:5" s="5" customFormat="1">
      <c r="A81" s="404" t="s">
        <v>1394</v>
      </c>
      <c r="B81" s="405"/>
      <c r="C81" s="406"/>
      <c r="D81" s="276">
        <v>207614.98774668897</v>
      </c>
      <c r="E81" s="11"/>
    </row>
    <row r="82" spans="1:5" s="5" customFormat="1">
      <c r="A82" s="421" t="s">
        <v>1399</v>
      </c>
      <c r="B82" s="422"/>
      <c r="C82" s="45"/>
      <c r="D82" s="32">
        <v>613419.12774668902</v>
      </c>
      <c r="E82" s="11"/>
    </row>
    <row r="83" spans="1:5" s="5" customFormat="1">
      <c r="A83" s="311" t="s">
        <v>570</v>
      </c>
      <c r="B83" s="309"/>
      <c r="C83" s="46"/>
      <c r="D83" s="312"/>
      <c r="E83" s="11"/>
    </row>
    <row r="84" spans="1:5" s="5" customFormat="1">
      <c r="A84" s="365" t="s">
        <v>1764</v>
      </c>
      <c r="B84" s="366"/>
      <c r="C84" s="367"/>
      <c r="D84" s="313">
        <v>49308.25</v>
      </c>
      <c r="E84" s="11"/>
    </row>
    <row r="85" spans="1:5" s="5" customFormat="1">
      <c r="A85" s="368" t="s">
        <v>571</v>
      </c>
      <c r="B85" s="369"/>
      <c r="C85" s="370"/>
      <c r="D85" s="314">
        <v>11047</v>
      </c>
      <c r="E85" s="11"/>
    </row>
    <row r="86" spans="1:5" s="5" customFormat="1">
      <c r="A86" s="371" t="s">
        <v>572</v>
      </c>
      <c r="B86" s="371"/>
      <c r="C86" s="371"/>
      <c r="D86" s="312">
        <v>3100844.89</v>
      </c>
      <c r="E86" s="11"/>
    </row>
    <row r="87" spans="1:5" s="5" customFormat="1">
      <c r="A87" s="427" t="s">
        <v>573</v>
      </c>
      <c r="B87" s="372"/>
      <c r="C87" s="373"/>
      <c r="D87" s="312">
        <v>3044785.45</v>
      </c>
      <c r="E87" s="11"/>
    </row>
    <row r="88" spans="1:5" s="5" customFormat="1">
      <c r="A88" s="419" t="s">
        <v>574</v>
      </c>
      <c r="B88" s="361"/>
      <c r="C88" s="362"/>
      <c r="D88" s="425">
        <v>611735.37</v>
      </c>
      <c r="E88" s="11"/>
    </row>
    <row r="89" spans="1:5" s="5" customFormat="1">
      <c r="A89" s="420"/>
      <c r="B89" s="363"/>
      <c r="C89" s="364"/>
      <c r="D89" s="426"/>
      <c r="E89" s="11"/>
    </row>
    <row r="90" spans="1:5" s="5" customFormat="1">
      <c r="A90" s="419" t="s">
        <v>575</v>
      </c>
      <c r="B90" s="361"/>
      <c r="C90" s="362"/>
      <c r="D90" s="425">
        <v>600675.94999999995</v>
      </c>
      <c r="E90" s="11"/>
    </row>
    <row r="91" spans="1:5" s="5" customFormat="1">
      <c r="A91" s="420"/>
      <c r="B91" s="363"/>
      <c r="C91" s="364"/>
      <c r="D91" s="426"/>
      <c r="E91" s="11"/>
    </row>
    <row r="92" spans="1:5" s="5" customFormat="1">
      <c r="A92" s="419" t="s">
        <v>576</v>
      </c>
      <c r="B92" s="361"/>
      <c r="C92" s="362"/>
      <c r="D92" s="425">
        <v>613419.11</v>
      </c>
      <c r="E92" s="11"/>
    </row>
    <row r="93" spans="1:5" s="5" customFormat="1">
      <c r="A93" s="420"/>
      <c r="B93" s="363"/>
      <c r="C93" s="364"/>
      <c r="D93" s="426"/>
      <c r="E93" s="11"/>
    </row>
    <row r="94" spans="1:5" s="5" customFormat="1">
      <c r="A94" s="295" t="s">
        <v>577</v>
      </c>
      <c r="B94" s="296"/>
      <c r="C94" s="297"/>
      <c r="D94" s="313">
        <v>105412.69</v>
      </c>
      <c r="E94" s="11"/>
    </row>
    <row r="95" spans="1:5" s="5" customFormat="1">
      <c r="A95" s="298" t="s">
        <v>571</v>
      </c>
      <c r="B95" s="299"/>
      <c r="C95" s="300"/>
      <c r="D95" s="314">
        <v>22106.86</v>
      </c>
      <c r="E95" s="11"/>
    </row>
    <row r="96" spans="1:5" s="5" customFormat="1">
      <c r="A96" s="28"/>
      <c r="B96" s="28"/>
      <c r="C96" s="28"/>
      <c r="D96" s="28"/>
      <c r="E96" s="11"/>
    </row>
    <row r="97" spans="1:5" s="5" customFormat="1">
      <c r="A97" s="28"/>
      <c r="B97" s="28"/>
      <c r="C97" s="28"/>
      <c r="D97" s="28"/>
      <c r="E97" s="11"/>
    </row>
    <row r="98" spans="1:5" s="5" customFormat="1">
      <c r="A98" s="28"/>
      <c r="B98" s="28"/>
      <c r="C98" s="28"/>
      <c r="D98" s="28"/>
      <c r="E98" s="11"/>
    </row>
    <row r="99" spans="1:5" ht="15" customHeight="1"/>
    <row r="100" spans="1:5">
      <c r="A100" s="1"/>
      <c r="B100" s="1"/>
      <c r="C100" s="1"/>
      <c r="D100" s="1"/>
    </row>
    <row r="101" spans="1:5">
      <c r="A101" s="1"/>
      <c r="B101" s="1"/>
      <c r="C101" s="1"/>
      <c r="D101" s="1"/>
    </row>
    <row r="102" spans="1:5">
      <c r="A102" s="1"/>
      <c r="B102" s="1"/>
      <c r="C102" s="1"/>
      <c r="D102" s="1"/>
    </row>
    <row r="104" spans="1:5">
      <c r="A104" s="1"/>
      <c r="B104" s="1"/>
      <c r="C104" s="1"/>
      <c r="D104" s="1"/>
    </row>
    <row r="105" spans="1:5">
      <c r="A105" s="1"/>
      <c r="B105" s="1"/>
      <c r="C105" s="1"/>
      <c r="D105" s="1"/>
    </row>
    <row r="106" spans="1:5">
      <c r="A106" s="1"/>
      <c r="B106" s="1"/>
      <c r="C106" s="1"/>
      <c r="D106" s="1"/>
    </row>
    <row r="107" spans="1:5" s="5" customFormat="1">
      <c r="A107" s="8"/>
      <c r="B107" s="8"/>
      <c r="C107" s="8"/>
      <c r="D107" s="8"/>
      <c r="E107" s="11"/>
    </row>
    <row r="108" spans="1:5">
      <c r="A108" s="1"/>
      <c r="B108" s="1"/>
      <c r="C108" s="1"/>
      <c r="D108" s="1"/>
    </row>
    <row r="109" spans="1:5">
      <c r="A109" s="1"/>
      <c r="B109" s="1"/>
      <c r="C109" s="1"/>
      <c r="D109" s="1"/>
    </row>
    <row r="110" spans="1:5">
      <c r="A110" s="1"/>
      <c r="B110" s="1"/>
      <c r="C110" s="1"/>
      <c r="D110" s="1"/>
    </row>
    <row r="111" spans="1:5">
      <c r="A111" s="1"/>
      <c r="B111" s="1"/>
      <c r="C111" s="1"/>
      <c r="D111" s="1"/>
    </row>
    <row r="112" spans="1:5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</sheetData>
  <mergeCells count="43">
    <mergeCell ref="A90:C91"/>
    <mergeCell ref="D92:D93"/>
    <mergeCell ref="A65:B67"/>
    <mergeCell ref="C65:C67"/>
    <mergeCell ref="D65:D67"/>
    <mergeCell ref="A68:B68"/>
    <mergeCell ref="A75:D75"/>
    <mergeCell ref="B78:C78"/>
    <mergeCell ref="B79:C79"/>
    <mergeCell ref="B80:C80"/>
    <mergeCell ref="A81:C81"/>
    <mergeCell ref="D50:D51"/>
    <mergeCell ref="A55:B55"/>
    <mergeCell ref="A92:C93"/>
    <mergeCell ref="A82:B82"/>
    <mergeCell ref="B77:C77"/>
    <mergeCell ref="A88:C89"/>
    <mergeCell ref="A52:B52"/>
    <mergeCell ref="A57:B57"/>
    <mergeCell ref="A63:B63"/>
    <mergeCell ref="A62:B62"/>
    <mergeCell ref="D88:D89"/>
    <mergeCell ref="D90:D91"/>
    <mergeCell ref="A84:C84"/>
    <mergeCell ref="A85:C85"/>
    <mergeCell ref="A86:C86"/>
    <mergeCell ref="A87:C87"/>
    <mergeCell ref="A1:D1"/>
    <mergeCell ref="A70:B71"/>
    <mergeCell ref="A2:B2"/>
    <mergeCell ref="A3:B3"/>
    <mergeCell ref="A4:B4"/>
    <mergeCell ref="A5:B5"/>
    <mergeCell ref="A6:B6"/>
    <mergeCell ref="A7:B7"/>
    <mergeCell ref="A8:B8"/>
    <mergeCell ref="A9:B9"/>
    <mergeCell ref="A11:D11"/>
    <mergeCell ref="A60:B60"/>
    <mergeCell ref="C53:C54"/>
    <mergeCell ref="D53:D54"/>
    <mergeCell ref="A50:B51"/>
    <mergeCell ref="C50:C51"/>
  </mergeCells>
  <phoneticPr fontId="0" type="noConversion"/>
  <pageMargins left="0.36" right="0.28999999999999998" top="0.4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8"/>
  <sheetViews>
    <sheetView topLeftCell="A106" zoomScale="80" zoomScaleNormal="80" workbookViewId="0">
      <selection activeCell="D106" sqref="D1:D1048576"/>
    </sheetView>
  </sheetViews>
  <sheetFormatPr defaultRowHeight="15"/>
  <cols>
    <col min="1" max="1" width="13.28515625" customWidth="1"/>
    <col min="2" max="2" width="36.28515625" customWidth="1"/>
    <col min="3" max="3" width="23" customWidth="1"/>
    <col min="4" max="4" width="22.7109375" customWidth="1"/>
    <col min="5" max="5" width="11.42578125" customWidth="1"/>
    <col min="6" max="6" width="11.7109375" bestFit="1" customWidth="1"/>
    <col min="7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1427</v>
      </c>
      <c r="B3" s="393"/>
      <c r="C3" s="29"/>
      <c r="D3" s="29"/>
    </row>
    <row r="4" spans="1:4">
      <c r="A4" s="381" t="s">
        <v>1393</v>
      </c>
      <c r="B4" s="381"/>
      <c r="C4" s="29">
        <v>1983</v>
      </c>
      <c r="D4" s="29"/>
    </row>
    <row r="5" spans="1:4">
      <c r="A5" s="381" t="s">
        <v>1390</v>
      </c>
      <c r="B5" s="381"/>
      <c r="C5" s="29">
        <v>72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2</v>
      </c>
      <c r="D7" s="29"/>
    </row>
    <row r="8" spans="1:4">
      <c r="A8" s="381" t="s">
        <v>1397</v>
      </c>
      <c r="B8" s="381"/>
      <c r="C8" s="29">
        <v>3972.7</v>
      </c>
      <c r="D8" s="29"/>
    </row>
    <row r="9" spans="1:4">
      <c r="A9" s="381" t="s">
        <v>1402</v>
      </c>
      <c r="B9" s="381"/>
      <c r="C9" s="64">
        <v>561.20000000000005</v>
      </c>
      <c r="D9" s="29"/>
    </row>
    <row r="10" spans="1:4">
      <c r="A10" s="381" t="s">
        <v>1398</v>
      </c>
      <c r="B10" s="381"/>
      <c r="C10" s="29">
        <v>162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1552</v>
      </c>
      <c r="B15" s="38"/>
      <c r="C15" s="38"/>
      <c r="D15" s="76"/>
    </row>
    <row r="16" spans="1:4" s="4" customFormat="1">
      <c r="A16" s="78" t="s">
        <v>1792</v>
      </c>
      <c r="B16" s="38" t="s">
        <v>739</v>
      </c>
      <c r="C16" s="38"/>
      <c r="D16" s="76"/>
    </row>
    <row r="17" spans="1:4" s="4" customFormat="1">
      <c r="A17" s="143"/>
      <c r="B17" s="47" t="s">
        <v>740</v>
      </c>
      <c r="C17" s="47"/>
      <c r="D17" s="95">
        <v>3082.51</v>
      </c>
    </row>
    <row r="18" spans="1:4" s="4" customFormat="1">
      <c r="A18" s="77" t="s">
        <v>1738</v>
      </c>
      <c r="B18" s="38"/>
      <c r="C18" s="38"/>
      <c r="D18" s="76"/>
    </row>
    <row r="19" spans="1:4" s="4" customFormat="1">
      <c r="A19" s="143" t="s">
        <v>1770</v>
      </c>
      <c r="B19" s="47" t="s">
        <v>2037</v>
      </c>
      <c r="C19" s="47"/>
      <c r="D19" s="95">
        <v>660.63</v>
      </c>
    </row>
    <row r="20" spans="1:4" s="4" customFormat="1">
      <c r="A20" s="77" t="s">
        <v>509</v>
      </c>
      <c r="B20" s="38"/>
      <c r="C20" s="38"/>
      <c r="D20" s="76"/>
    </row>
    <row r="21" spans="1:4" s="4" customFormat="1">
      <c r="A21" s="78" t="s">
        <v>715</v>
      </c>
      <c r="B21" s="38" t="s">
        <v>489</v>
      </c>
      <c r="C21" s="38"/>
      <c r="D21" s="76">
        <v>473.95</v>
      </c>
    </row>
    <row r="22" spans="1:4">
      <c r="A22" s="151" t="s">
        <v>1486</v>
      </c>
      <c r="B22" s="46"/>
      <c r="C22" s="46"/>
      <c r="D22" s="25"/>
    </row>
    <row r="23" spans="1:4">
      <c r="A23" s="77" t="s">
        <v>1522</v>
      </c>
      <c r="B23" s="38"/>
      <c r="C23" s="38"/>
      <c r="D23" s="51"/>
    </row>
    <row r="24" spans="1:4">
      <c r="A24" s="143" t="s">
        <v>61</v>
      </c>
      <c r="B24" s="47" t="s">
        <v>962</v>
      </c>
      <c r="C24" s="339"/>
      <c r="D24" s="30">
        <v>3783.84</v>
      </c>
    </row>
    <row r="25" spans="1:4">
      <c r="A25" s="78" t="s">
        <v>1770</v>
      </c>
      <c r="B25" s="28" t="s">
        <v>822</v>
      </c>
      <c r="D25" s="51"/>
    </row>
    <row r="26" spans="1:4">
      <c r="A26" s="143"/>
      <c r="B26" s="47" t="s">
        <v>823</v>
      </c>
      <c r="C26" s="339"/>
      <c r="D26" s="30">
        <v>2206.9299999999998</v>
      </c>
    </row>
    <row r="27" spans="1:4">
      <c r="A27" s="77" t="s">
        <v>1523</v>
      </c>
      <c r="B27" s="38"/>
      <c r="C27" s="38"/>
      <c r="D27" s="76"/>
    </row>
    <row r="28" spans="1:4">
      <c r="A28" s="78" t="s">
        <v>1770</v>
      </c>
      <c r="B28" s="38" t="s">
        <v>1090</v>
      </c>
      <c r="C28" s="38"/>
      <c r="D28" s="76"/>
    </row>
    <row r="29" spans="1:4">
      <c r="A29" s="77"/>
      <c r="B29" s="38" t="s">
        <v>1091</v>
      </c>
      <c r="C29" s="38"/>
      <c r="D29" s="76"/>
    </row>
    <row r="30" spans="1:4">
      <c r="A30" s="86"/>
      <c r="B30" s="47" t="s">
        <v>765</v>
      </c>
      <c r="C30" s="47"/>
      <c r="D30" s="95">
        <v>3566.43</v>
      </c>
    </row>
    <row r="31" spans="1:4">
      <c r="A31" s="77" t="s">
        <v>1524</v>
      </c>
      <c r="B31" s="38"/>
      <c r="C31" s="38"/>
      <c r="D31" s="76"/>
    </row>
    <row r="32" spans="1:4" s="4" customFormat="1">
      <c r="A32" s="143" t="s">
        <v>1770</v>
      </c>
      <c r="B32" s="47" t="s">
        <v>1818</v>
      </c>
      <c r="C32" s="47"/>
      <c r="D32" s="95">
        <v>1113.8900000000001</v>
      </c>
    </row>
    <row r="33" spans="1:4" s="4" customFormat="1">
      <c r="A33" s="78" t="s">
        <v>1770</v>
      </c>
      <c r="B33" s="38" t="s">
        <v>1947</v>
      </c>
      <c r="C33" s="38"/>
      <c r="D33" s="76"/>
    </row>
    <row r="34" spans="1:4" s="4" customFormat="1">
      <c r="A34" s="78"/>
      <c r="B34" s="38" t="s">
        <v>1948</v>
      </c>
      <c r="C34" s="38"/>
      <c r="D34" s="76"/>
    </row>
    <row r="35" spans="1:4" s="4" customFormat="1">
      <c r="A35" s="78"/>
      <c r="B35" s="38" t="s">
        <v>1949</v>
      </c>
      <c r="C35" s="38"/>
      <c r="D35" s="76"/>
    </row>
    <row r="36" spans="1:4" s="4" customFormat="1">
      <c r="A36" s="143"/>
      <c r="B36" s="47" t="s">
        <v>1950</v>
      </c>
      <c r="C36" s="47"/>
      <c r="D36" s="95">
        <v>2254.6799999999998</v>
      </c>
    </row>
    <row r="37" spans="1:4" s="4" customFormat="1">
      <c r="A37" s="126" t="s">
        <v>1770</v>
      </c>
      <c r="B37" s="45" t="s">
        <v>741</v>
      </c>
      <c r="C37" s="45"/>
      <c r="D37" s="69">
        <v>1933.4</v>
      </c>
    </row>
    <row r="38" spans="1:4" s="4" customFormat="1">
      <c r="A38" s="188" t="s">
        <v>958</v>
      </c>
      <c r="B38" s="46" t="s">
        <v>959</v>
      </c>
      <c r="C38" s="46"/>
      <c r="D38" s="136"/>
    </row>
    <row r="39" spans="1:4" s="4" customFormat="1">
      <c r="A39" s="143"/>
      <c r="B39" s="47" t="s">
        <v>960</v>
      </c>
      <c r="C39" s="47"/>
      <c r="D39" s="95">
        <v>1139.57</v>
      </c>
    </row>
    <row r="40" spans="1:4" s="4" customFormat="1">
      <c r="A40" s="78" t="s">
        <v>1944</v>
      </c>
      <c r="B40" s="38" t="s">
        <v>1985</v>
      </c>
      <c r="C40" s="38"/>
      <c r="D40" s="76"/>
    </row>
    <row r="41" spans="1:4" s="4" customFormat="1">
      <c r="A41" s="143"/>
      <c r="B41" s="47" t="s">
        <v>961</v>
      </c>
      <c r="C41" s="47"/>
      <c r="D41" s="95">
        <v>1897.66</v>
      </c>
    </row>
    <row r="42" spans="1:4" s="4" customFormat="1">
      <c r="A42" s="126" t="s">
        <v>963</v>
      </c>
      <c r="B42" s="45" t="s">
        <v>962</v>
      </c>
      <c r="C42" s="45"/>
      <c r="D42" s="146">
        <v>3797.13</v>
      </c>
    </row>
    <row r="43" spans="1:4" s="4" customFormat="1">
      <c r="A43" s="126" t="s">
        <v>1770</v>
      </c>
      <c r="B43" s="45" t="s">
        <v>62</v>
      </c>
      <c r="C43" s="45"/>
      <c r="D43" s="146">
        <v>3008.03</v>
      </c>
    </row>
    <row r="44" spans="1:4" s="4" customFormat="1">
      <c r="A44" s="78" t="s">
        <v>1770</v>
      </c>
      <c r="B44" s="38" t="s">
        <v>1819</v>
      </c>
      <c r="C44" s="38"/>
      <c r="D44" s="76"/>
    </row>
    <row r="45" spans="1:4" s="4" customFormat="1">
      <c r="A45" s="78"/>
      <c r="B45" s="38" t="s">
        <v>206</v>
      </c>
      <c r="C45" s="38"/>
      <c r="D45" s="76"/>
    </row>
    <row r="46" spans="1:4" s="4" customFormat="1">
      <c r="A46" s="143"/>
      <c r="B46" s="47" t="s">
        <v>207</v>
      </c>
      <c r="C46" s="47"/>
      <c r="D46" s="95">
        <v>2745.53</v>
      </c>
    </row>
    <row r="47" spans="1:4">
      <c r="A47" s="93" t="s">
        <v>1727</v>
      </c>
      <c r="B47" s="46"/>
      <c r="C47" s="46"/>
      <c r="D47" s="136"/>
    </row>
    <row r="48" spans="1:4">
      <c r="A48" s="143" t="s">
        <v>1787</v>
      </c>
      <c r="B48" s="47" t="s">
        <v>1826</v>
      </c>
      <c r="C48" s="47"/>
      <c r="D48" s="95">
        <v>1706.95</v>
      </c>
    </row>
    <row r="49" spans="1:4">
      <c r="A49" s="188" t="s">
        <v>1792</v>
      </c>
      <c r="B49" s="46" t="s">
        <v>208</v>
      </c>
      <c r="C49" s="46"/>
      <c r="D49" s="136"/>
    </row>
    <row r="50" spans="1:4">
      <c r="A50" s="143"/>
      <c r="B50" s="47" t="s">
        <v>964</v>
      </c>
      <c r="C50" s="47"/>
      <c r="D50" s="95">
        <v>6046.23</v>
      </c>
    </row>
    <row r="51" spans="1:4">
      <c r="A51" s="93" t="s">
        <v>504</v>
      </c>
      <c r="B51" s="46"/>
      <c r="C51" s="46"/>
      <c r="D51" s="136"/>
    </row>
    <row r="52" spans="1:4">
      <c r="A52" s="78" t="s">
        <v>1770</v>
      </c>
      <c r="B52" s="38" t="s">
        <v>505</v>
      </c>
      <c r="C52" s="38"/>
      <c r="D52" s="76"/>
    </row>
    <row r="53" spans="1:4">
      <c r="A53" s="78"/>
      <c r="B53" s="38" t="s">
        <v>506</v>
      </c>
      <c r="C53" s="38"/>
      <c r="D53" s="76"/>
    </row>
    <row r="54" spans="1:4">
      <c r="A54" s="78"/>
      <c r="B54" s="38" t="s">
        <v>507</v>
      </c>
      <c r="C54" s="38"/>
      <c r="D54" s="76"/>
    </row>
    <row r="55" spans="1:4">
      <c r="A55" s="143"/>
      <c r="B55" s="47" t="s">
        <v>508</v>
      </c>
      <c r="C55" s="47"/>
      <c r="D55" s="95">
        <v>2239.92</v>
      </c>
    </row>
    <row r="56" spans="1:4">
      <c r="A56" s="75" t="s">
        <v>1507</v>
      </c>
      <c r="B56" s="38"/>
      <c r="C56" s="38"/>
      <c r="D56" s="76"/>
    </row>
    <row r="57" spans="1:4">
      <c r="A57" s="75" t="s">
        <v>1687</v>
      </c>
      <c r="B57" s="38"/>
      <c r="C57" s="38"/>
      <c r="D57" s="76"/>
    </row>
    <row r="58" spans="1:4">
      <c r="A58" s="78" t="s">
        <v>1657</v>
      </c>
      <c r="B58" s="38"/>
      <c r="C58" s="38"/>
      <c r="D58" s="76"/>
    </row>
    <row r="59" spans="1:4">
      <c r="A59" s="78" t="s">
        <v>1679</v>
      </c>
      <c r="B59" s="38"/>
      <c r="C59" s="38"/>
      <c r="D59" s="76"/>
    </row>
    <row r="60" spans="1:4">
      <c r="A60" s="78" t="s">
        <v>1688</v>
      </c>
      <c r="B60" s="38"/>
      <c r="C60" s="38"/>
      <c r="D60" s="76"/>
    </row>
    <row r="61" spans="1:4">
      <c r="A61" s="78" t="s">
        <v>1056</v>
      </c>
      <c r="B61" s="38"/>
      <c r="C61" s="38"/>
      <c r="D61" s="76">
        <v>19141.310000000001</v>
      </c>
    </row>
    <row r="62" spans="1:4">
      <c r="A62" s="78" t="s">
        <v>1092</v>
      </c>
      <c r="B62" s="38"/>
      <c r="C62" s="38"/>
      <c r="D62" s="76">
        <v>1000.48</v>
      </c>
    </row>
    <row r="63" spans="1:4">
      <c r="A63" s="78" t="s">
        <v>1223</v>
      </c>
      <c r="B63" s="38"/>
      <c r="C63" s="38"/>
      <c r="D63" s="76">
        <v>3339.93</v>
      </c>
    </row>
    <row r="64" spans="1:4">
      <c r="A64" s="143" t="s">
        <v>1693</v>
      </c>
      <c r="B64" s="47"/>
      <c r="C64" s="47"/>
      <c r="D64" s="95">
        <v>24917.77</v>
      </c>
    </row>
    <row r="65" spans="1:4">
      <c r="A65" s="75" t="s">
        <v>1547</v>
      </c>
      <c r="B65" s="38"/>
      <c r="C65" s="38"/>
      <c r="D65" s="76"/>
    </row>
    <row r="66" spans="1:4" s="4" customFormat="1">
      <c r="A66" s="78" t="s">
        <v>1792</v>
      </c>
      <c r="B66" s="38" t="s">
        <v>825</v>
      </c>
      <c r="C66" s="38"/>
      <c r="D66" s="76">
        <v>3842.39</v>
      </c>
    </row>
    <row r="67" spans="1:4" s="4" customFormat="1" ht="15.75" thickBot="1">
      <c r="A67" s="78"/>
      <c r="B67" s="38" t="s">
        <v>209</v>
      </c>
      <c r="C67" s="38"/>
      <c r="D67" s="76">
        <v>10334.32</v>
      </c>
    </row>
    <row r="68" spans="1:4" ht="15.75" thickBot="1">
      <c r="A68" s="79" t="s">
        <v>1394</v>
      </c>
      <c r="B68" s="80"/>
      <c r="C68" s="80"/>
      <c r="D68" s="81">
        <v>104233.48000000001</v>
      </c>
    </row>
    <row r="69" spans="1:4" ht="15.75" thickBot="1">
      <c r="A69" s="33"/>
      <c r="B69" s="33"/>
      <c r="C69" s="33"/>
      <c r="D69" s="33"/>
    </row>
    <row r="70" spans="1:4">
      <c r="A70" s="72" t="s">
        <v>1492</v>
      </c>
      <c r="B70" s="73"/>
      <c r="C70" s="82"/>
      <c r="D70" s="83"/>
    </row>
    <row r="71" spans="1:4">
      <c r="A71" s="77" t="s">
        <v>1509</v>
      </c>
      <c r="B71" s="40"/>
      <c r="C71" s="62"/>
      <c r="D71" s="106">
        <v>140233.96000000002</v>
      </c>
    </row>
    <row r="72" spans="1:4">
      <c r="A72" s="77" t="s">
        <v>1396</v>
      </c>
      <c r="B72" s="38"/>
      <c r="C72" s="51"/>
      <c r="D72" s="84"/>
    </row>
    <row r="73" spans="1:4">
      <c r="A73" s="143" t="s">
        <v>1607</v>
      </c>
      <c r="B73" s="47"/>
      <c r="C73" s="23" t="s">
        <v>655</v>
      </c>
      <c r="D73" s="87"/>
    </row>
    <row r="74" spans="1:4">
      <c r="A74" s="126" t="s">
        <v>1608</v>
      </c>
      <c r="B74" s="45"/>
      <c r="C74" s="20" t="s">
        <v>1769</v>
      </c>
      <c r="D74" s="197"/>
    </row>
    <row r="75" spans="1:4" s="4" customFormat="1">
      <c r="A75" s="199" t="s">
        <v>1610</v>
      </c>
      <c r="B75" s="200"/>
      <c r="C75" s="201" t="s">
        <v>1387</v>
      </c>
      <c r="D75" s="203"/>
    </row>
    <row r="76" spans="1:4" s="4" customFormat="1">
      <c r="A76" s="423" t="s">
        <v>1612</v>
      </c>
      <c r="B76" s="494"/>
      <c r="C76" s="201" t="s">
        <v>1385</v>
      </c>
      <c r="D76" s="203"/>
    </row>
    <row r="77" spans="1:4" s="4" customFormat="1">
      <c r="A77" s="413" t="s">
        <v>1618</v>
      </c>
      <c r="B77" s="414"/>
      <c r="C77" s="384" t="s">
        <v>1386</v>
      </c>
      <c r="D77" s="485"/>
    </row>
    <row r="78" spans="1:4" s="4" customFormat="1">
      <c r="A78" s="415"/>
      <c r="B78" s="416"/>
      <c r="C78" s="385"/>
      <c r="D78" s="486"/>
    </row>
    <row r="79" spans="1:4" s="4" customFormat="1">
      <c r="A79" s="423" t="s">
        <v>1613</v>
      </c>
      <c r="B79" s="424"/>
      <c r="C79" s="181" t="s">
        <v>1386</v>
      </c>
      <c r="D79" s="203"/>
    </row>
    <row r="80" spans="1:4" s="4" customFormat="1">
      <c r="A80" s="88" t="s">
        <v>1614</v>
      </c>
      <c r="B80" s="53"/>
      <c r="C80" s="390" t="s">
        <v>1387</v>
      </c>
      <c r="D80" s="485"/>
    </row>
    <row r="81" spans="1:5" s="4" customFormat="1">
      <c r="A81" s="89" t="s">
        <v>1615</v>
      </c>
      <c r="B81" s="54"/>
      <c r="C81" s="391"/>
      <c r="D81" s="486"/>
    </row>
    <row r="82" spans="1:5">
      <c r="A82" s="429" t="s">
        <v>1752</v>
      </c>
      <c r="B82" s="457"/>
      <c r="C82" s="432" t="s">
        <v>1536</v>
      </c>
      <c r="D82" s="450">
        <v>60305.58</v>
      </c>
    </row>
    <row r="83" spans="1:5">
      <c r="A83" s="429"/>
      <c r="B83" s="457"/>
      <c r="C83" s="432"/>
      <c r="D83" s="450"/>
    </row>
    <row r="84" spans="1:5">
      <c r="A84" s="429"/>
      <c r="B84" s="457"/>
      <c r="C84" s="432"/>
      <c r="D84" s="450"/>
    </row>
    <row r="85" spans="1:5">
      <c r="A85" s="429"/>
      <c r="B85" s="457"/>
      <c r="C85" s="432"/>
      <c r="D85" s="450"/>
    </row>
    <row r="86" spans="1:5">
      <c r="A86" s="429"/>
      <c r="B86" s="457"/>
      <c r="C86" s="432"/>
      <c r="D86" s="450"/>
    </row>
    <row r="87" spans="1:5">
      <c r="A87" s="437"/>
      <c r="B87" s="363"/>
      <c r="C87" s="438"/>
      <c r="D87" s="491"/>
    </row>
    <row r="88" spans="1:5">
      <c r="A88" s="92" t="s">
        <v>1571</v>
      </c>
      <c r="B88" s="31"/>
      <c r="C88" s="59" t="s">
        <v>1600</v>
      </c>
      <c r="D88" s="125">
        <v>42190.080000000002</v>
      </c>
    </row>
    <row r="89" spans="1:5">
      <c r="A89" s="374" t="s">
        <v>1518</v>
      </c>
      <c r="B89" s="403"/>
      <c r="C89" s="59" t="s">
        <v>1366</v>
      </c>
      <c r="D89" s="120">
        <v>3590.2999999999997</v>
      </c>
    </row>
    <row r="90" spans="1:5">
      <c r="A90" s="92" t="s">
        <v>1503</v>
      </c>
      <c r="B90" s="48"/>
      <c r="C90" s="59" t="s">
        <v>656</v>
      </c>
      <c r="D90" s="118">
        <v>11188.74</v>
      </c>
    </row>
    <row r="91" spans="1:5">
      <c r="A91" s="374" t="s">
        <v>1531</v>
      </c>
      <c r="B91" s="403"/>
      <c r="C91" s="59" t="s">
        <v>1600</v>
      </c>
      <c r="D91" s="119">
        <v>37422.839999999997</v>
      </c>
    </row>
    <row r="92" spans="1:5">
      <c r="A92" s="91" t="s">
        <v>1549</v>
      </c>
      <c r="B92" s="57"/>
      <c r="C92" s="59" t="s">
        <v>1466</v>
      </c>
      <c r="D92" s="118">
        <v>451.29</v>
      </c>
    </row>
    <row r="93" spans="1:5" ht="15" customHeight="1">
      <c r="A93" s="463" t="s">
        <v>1593</v>
      </c>
      <c r="B93" s="464"/>
      <c r="C93" s="431" t="s">
        <v>1590</v>
      </c>
      <c r="D93" s="433">
        <v>2500</v>
      </c>
    </row>
    <row r="94" spans="1:5" ht="15" customHeight="1">
      <c r="A94" s="467"/>
      <c r="B94" s="468"/>
      <c r="C94" s="438"/>
      <c r="D94" s="439"/>
    </row>
    <row r="95" spans="1:5">
      <c r="A95" s="91" t="s">
        <v>1505</v>
      </c>
      <c r="B95" s="57"/>
      <c r="C95" s="59" t="s">
        <v>1385</v>
      </c>
      <c r="D95" s="119">
        <v>5720.64</v>
      </c>
      <c r="E95" s="2"/>
    </row>
    <row r="96" spans="1:5">
      <c r="A96" s="428" t="s">
        <v>2005</v>
      </c>
      <c r="B96" s="362"/>
      <c r="C96" s="431" t="s">
        <v>1997</v>
      </c>
      <c r="D96" s="433">
        <v>15467.29</v>
      </c>
      <c r="E96" s="2"/>
    </row>
    <row r="97" spans="1:5">
      <c r="A97" s="429"/>
      <c r="B97" s="430"/>
      <c r="C97" s="432"/>
      <c r="D97" s="434"/>
      <c r="E97" s="2"/>
    </row>
    <row r="98" spans="1:5">
      <c r="A98" s="429"/>
      <c r="B98" s="430"/>
      <c r="C98" s="432"/>
      <c r="D98" s="434"/>
      <c r="E98" s="2"/>
    </row>
    <row r="99" spans="1:5">
      <c r="A99" s="429"/>
      <c r="B99" s="430"/>
      <c r="C99" s="432"/>
      <c r="D99" s="439"/>
      <c r="E99" s="2"/>
    </row>
    <row r="100" spans="1:5">
      <c r="A100" s="510" t="s">
        <v>2040</v>
      </c>
      <c r="B100" s="373"/>
      <c r="C100" s="250" t="s">
        <v>1785</v>
      </c>
      <c r="D100" s="156">
        <v>1936.87</v>
      </c>
    </row>
    <row r="101" spans="1:5">
      <c r="A101" s="374" t="s">
        <v>1535</v>
      </c>
      <c r="B101" s="403"/>
      <c r="C101" s="59" t="s">
        <v>1388</v>
      </c>
      <c r="D101" s="120">
        <v>47195.7</v>
      </c>
    </row>
    <row r="102" spans="1:5">
      <c r="A102" s="91" t="s">
        <v>1396</v>
      </c>
      <c r="B102" s="45"/>
      <c r="C102" s="21"/>
      <c r="D102" s="212"/>
    </row>
    <row r="103" spans="1:5">
      <c r="A103" s="524" t="s">
        <v>1631</v>
      </c>
      <c r="B103" s="525"/>
      <c r="C103" s="25"/>
      <c r="D103" s="70"/>
    </row>
    <row r="104" spans="1:5" ht="15.75" thickBot="1">
      <c r="A104" s="401"/>
      <c r="B104" s="402"/>
      <c r="C104" s="137"/>
      <c r="D104" s="140">
        <v>11829.099999999997</v>
      </c>
    </row>
    <row r="105" spans="1:5" ht="15.75" thickBot="1">
      <c r="A105" s="104" t="s">
        <v>1394</v>
      </c>
      <c r="B105" s="98"/>
      <c r="C105" s="98"/>
      <c r="D105" s="68">
        <v>368203.29</v>
      </c>
    </row>
    <row r="106" spans="1:5">
      <c r="A106" s="63"/>
      <c r="B106" s="38"/>
      <c r="C106" s="38"/>
      <c r="D106" s="36"/>
    </row>
    <row r="107" spans="1:5" ht="15" customHeight="1">
      <c r="A107" s="410" t="s">
        <v>1497</v>
      </c>
      <c r="B107" s="410"/>
      <c r="C107" s="410"/>
      <c r="D107" s="410"/>
    </row>
    <row r="108" spans="1:5" ht="15" customHeight="1" thickBot="1">
      <c r="A108" s="129"/>
      <c r="B108" s="129"/>
      <c r="C108" s="129"/>
      <c r="D108" s="129"/>
    </row>
    <row r="109" spans="1:5" ht="15" customHeight="1">
      <c r="A109" s="320" t="s">
        <v>1474</v>
      </c>
      <c r="B109" s="462" t="s">
        <v>566</v>
      </c>
      <c r="C109" s="492"/>
      <c r="D109" s="321">
        <v>18355.423503644783</v>
      </c>
    </row>
    <row r="110" spans="1:5" ht="15" customHeight="1">
      <c r="A110" s="322" t="s">
        <v>1475</v>
      </c>
      <c r="B110" s="443" t="s">
        <v>567</v>
      </c>
      <c r="C110" s="376"/>
      <c r="D110" s="323">
        <v>147232.20486248046</v>
      </c>
    </row>
    <row r="111" spans="1:5" ht="15" customHeight="1">
      <c r="A111" s="322" t="s">
        <v>1476</v>
      </c>
      <c r="B111" s="443" t="s">
        <v>568</v>
      </c>
      <c r="C111" s="376"/>
      <c r="D111" s="323">
        <v>6883.2838136284317</v>
      </c>
    </row>
    <row r="112" spans="1:5" ht="15" customHeight="1" thickBot="1">
      <c r="A112" s="322" t="s">
        <v>1606</v>
      </c>
      <c r="B112" s="443" t="s">
        <v>569</v>
      </c>
      <c r="C112" s="376"/>
      <c r="D112" s="323">
        <v>22179.470066665752</v>
      </c>
    </row>
    <row r="113" spans="1:5" ht="15.75" thickBot="1">
      <c r="A113" s="154" t="s">
        <v>1394</v>
      </c>
      <c r="B113" s="98"/>
      <c r="C113" s="98"/>
      <c r="D113" s="105">
        <v>194650.38224641944</v>
      </c>
    </row>
    <row r="114" spans="1:5" ht="15.75" thickBot="1">
      <c r="A114" s="471" t="s">
        <v>1399</v>
      </c>
      <c r="B114" s="472"/>
      <c r="C114" s="96"/>
      <c r="D114" s="149">
        <v>667087.15224641946</v>
      </c>
    </row>
    <row r="115" spans="1:5" ht="15.75" thickBot="1">
      <c r="A115" s="310"/>
      <c r="B115" s="310"/>
      <c r="C115" s="38"/>
      <c r="D115" s="36"/>
    </row>
    <row r="116" spans="1:5">
      <c r="A116" s="306" t="s">
        <v>570</v>
      </c>
      <c r="B116" s="307"/>
      <c r="C116" s="112"/>
      <c r="D116" s="213"/>
    </row>
    <row r="117" spans="1:5">
      <c r="A117" s="470" t="s">
        <v>1764</v>
      </c>
      <c r="B117" s="366"/>
      <c r="C117" s="366"/>
      <c r="D117" s="327">
        <v>102705.68</v>
      </c>
    </row>
    <row r="118" spans="1:5">
      <c r="A118" s="473" t="s">
        <v>571</v>
      </c>
      <c r="B118" s="449"/>
      <c r="C118" s="449"/>
      <c r="D118" s="328">
        <v>24017.31</v>
      </c>
    </row>
    <row r="119" spans="1:5">
      <c r="A119" s="474" t="s">
        <v>572</v>
      </c>
      <c r="B119" s="371"/>
      <c r="C119" s="371"/>
      <c r="D119" s="120">
        <v>3250822.73</v>
      </c>
      <c r="E119" s="2"/>
    </row>
    <row r="120" spans="1:5">
      <c r="A120" s="474" t="s">
        <v>573</v>
      </c>
      <c r="B120" s="371"/>
      <c r="C120" s="371"/>
      <c r="D120" s="120">
        <v>3253431.44</v>
      </c>
      <c r="E120" s="2"/>
    </row>
    <row r="121" spans="1:5">
      <c r="A121" s="411" t="s">
        <v>574</v>
      </c>
      <c r="B121" s="412"/>
      <c r="C121" s="412"/>
      <c r="D121" s="469">
        <v>658355.88</v>
      </c>
    </row>
    <row r="122" spans="1:5">
      <c r="A122" s="411"/>
      <c r="B122" s="412"/>
      <c r="C122" s="412"/>
      <c r="D122" s="469"/>
    </row>
    <row r="123" spans="1:5">
      <c r="A123" s="411" t="s">
        <v>575</v>
      </c>
      <c r="B123" s="412"/>
      <c r="C123" s="412"/>
      <c r="D123" s="469">
        <v>658884.19999999995</v>
      </c>
      <c r="E123" s="2"/>
    </row>
    <row r="124" spans="1:5">
      <c r="A124" s="411"/>
      <c r="B124" s="412"/>
      <c r="C124" s="412"/>
      <c r="D124" s="469"/>
    </row>
    <row r="125" spans="1:5">
      <c r="A125" s="411" t="s">
        <v>576</v>
      </c>
      <c r="B125" s="412"/>
      <c r="C125" s="412"/>
      <c r="D125" s="469">
        <v>667087.15</v>
      </c>
    </row>
    <row r="126" spans="1:5">
      <c r="A126" s="411"/>
      <c r="B126" s="412"/>
      <c r="C126" s="412"/>
      <c r="D126" s="469"/>
    </row>
    <row r="127" spans="1:5">
      <c r="A127" s="329" t="s">
        <v>587</v>
      </c>
      <c r="B127" s="316"/>
      <c r="C127" s="316"/>
      <c r="D127" s="330">
        <v>100096.97</v>
      </c>
      <c r="E127" s="2"/>
    </row>
    <row r="128" spans="1:5" ht="15.75" thickBot="1">
      <c r="A128" s="333" t="s">
        <v>571</v>
      </c>
      <c r="B128" s="334"/>
      <c r="C128" s="334"/>
      <c r="D128" s="335">
        <v>23488.99</v>
      </c>
      <c r="E128" s="2"/>
    </row>
    <row r="129" spans="1:4">
      <c r="A129" s="28"/>
      <c r="B129" s="28"/>
      <c r="C129" s="28"/>
      <c r="D129" s="28"/>
    </row>
    <row r="132" spans="1:4">
      <c r="A132" s="28"/>
      <c r="B132" s="28"/>
      <c r="C132" s="28"/>
      <c r="D132" s="28"/>
    </row>
    <row r="133" spans="1:4">
      <c r="B133" s="28"/>
    </row>
    <row r="134" spans="1:4">
      <c r="A134" s="28"/>
      <c r="B134" s="28"/>
      <c r="C134" s="28"/>
      <c r="D134" s="28"/>
    </row>
    <row r="136" spans="1:4">
      <c r="A136" s="28"/>
      <c r="B136" s="28"/>
      <c r="C136" s="28"/>
      <c r="D136" s="28"/>
    </row>
    <row r="137" spans="1:4">
      <c r="A137" s="28"/>
      <c r="C137" s="28"/>
      <c r="D137" s="28"/>
    </row>
    <row r="138" spans="1:4">
      <c r="A138" s="28"/>
      <c r="C138" s="28"/>
      <c r="D138" s="28"/>
    </row>
  </sheetData>
  <mergeCells count="47">
    <mergeCell ref="A8:B8"/>
    <mergeCell ref="A9:B9"/>
    <mergeCell ref="A93:B94"/>
    <mergeCell ref="D93:D94"/>
    <mergeCell ref="A103:B104"/>
    <mergeCell ref="A11:D12"/>
    <mergeCell ref="A89:B89"/>
    <mergeCell ref="A82:B87"/>
    <mergeCell ref="C82:C87"/>
    <mergeCell ref="A79:B79"/>
    <mergeCell ref="C80:C81"/>
    <mergeCell ref="A76:B76"/>
    <mergeCell ref="D77:D78"/>
    <mergeCell ref="A101:B101"/>
    <mergeCell ref="A91:B91"/>
    <mergeCell ref="C93:C94"/>
    <mergeCell ref="A96:B99"/>
    <mergeCell ref="C96:C99"/>
    <mergeCell ref="D96:D99"/>
    <mergeCell ref="C77:C78"/>
    <mergeCell ref="A1:D1"/>
    <mergeCell ref="A3:B3"/>
    <mergeCell ref="A4:B4"/>
    <mergeCell ref="A5:B5"/>
    <mergeCell ref="A7:B7"/>
    <mergeCell ref="A6:B6"/>
    <mergeCell ref="A125:C126"/>
    <mergeCell ref="D125:D126"/>
    <mergeCell ref="A10:B10"/>
    <mergeCell ref="A121:C122"/>
    <mergeCell ref="D121:D122"/>
    <mergeCell ref="B109:C109"/>
    <mergeCell ref="B110:C110"/>
    <mergeCell ref="B111:C111"/>
    <mergeCell ref="B112:C112"/>
    <mergeCell ref="A117:C117"/>
    <mergeCell ref="A114:B114"/>
    <mergeCell ref="A107:D107"/>
    <mergeCell ref="D80:D81"/>
    <mergeCell ref="D82:D87"/>
    <mergeCell ref="A77:B78"/>
    <mergeCell ref="A100:B100"/>
    <mergeCell ref="A118:C118"/>
    <mergeCell ref="A119:C119"/>
    <mergeCell ref="A120:C120"/>
    <mergeCell ref="A123:C124"/>
    <mergeCell ref="D123:D124"/>
  </mergeCells>
  <phoneticPr fontId="0" type="noConversion"/>
  <pageMargins left="0.38" right="0.4" top="0.69" bottom="0.78" header="0.47" footer="0.7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6"/>
  <sheetViews>
    <sheetView topLeftCell="A76" zoomScale="80" zoomScaleNormal="80" workbookViewId="0">
      <selection activeCell="D76" sqref="D1:D1048576"/>
    </sheetView>
  </sheetViews>
  <sheetFormatPr defaultRowHeight="15"/>
  <cols>
    <col min="1" max="1" width="10.7109375" customWidth="1"/>
    <col min="2" max="2" width="36" customWidth="1"/>
    <col min="3" max="3" width="27.85546875" customWidth="1"/>
    <col min="4" max="4" width="20.28515625" customWidth="1"/>
    <col min="5" max="5" width="11" customWidth="1"/>
    <col min="6" max="7" width="11.42578125" bestFit="1" customWidth="1"/>
    <col min="8" max="8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1428</v>
      </c>
      <c r="B3" s="393"/>
      <c r="C3" s="29"/>
      <c r="D3" s="29"/>
    </row>
    <row r="4" spans="1:4">
      <c r="A4" s="381" t="s">
        <v>1393</v>
      </c>
      <c r="B4" s="381"/>
      <c r="C4" s="29">
        <v>1969</v>
      </c>
      <c r="D4" s="29"/>
    </row>
    <row r="5" spans="1:4">
      <c r="A5" s="381" t="s">
        <v>1390</v>
      </c>
      <c r="B5" s="381"/>
      <c r="C5" s="29">
        <v>60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29">
        <v>2703.5</v>
      </c>
      <c r="D8" s="29"/>
    </row>
    <row r="9" spans="1:4">
      <c r="A9" s="381" t="s">
        <v>1402</v>
      </c>
      <c r="B9" s="381"/>
      <c r="C9" s="64">
        <v>271.2</v>
      </c>
      <c r="D9" s="29"/>
    </row>
    <row r="10" spans="1:4">
      <c r="A10" s="381" t="s">
        <v>1398</v>
      </c>
      <c r="B10" s="381"/>
      <c r="C10" s="29">
        <v>81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1530</v>
      </c>
      <c r="B15" s="38"/>
      <c r="C15" s="38"/>
      <c r="D15" s="76"/>
    </row>
    <row r="16" spans="1:4">
      <c r="A16" s="143" t="s">
        <v>1794</v>
      </c>
      <c r="B16" s="47" t="s">
        <v>1096</v>
      </c>
      <c r="C16" s="47"/>
      <c r="D16" s="95">
        <v>1757.67</v>
      </c>
    </row>
    <row r="17" spans="1:4">
      <c r="A17" s="78" t="s">
        <v>1773</v>
      </c>
      <c r="B17" s="38" t="s">
        <v>513</v>
      </c>
      <c r="C17" s="38"/>
      <c r="D17" s="76"/>
    </row>
    <row r="18" spans="1:4">
      <c r="A18" s="143"/>
      <c r="B18" s="47" t="s">
        <v>514</v>
      </c>
      <c r="C18" s="47"/>
      <c r="D18" s="95">
        <v>25272.28</v>
      </c>
    </row>
    <row r="19" spans="1:4">
      <c r="A19" s="77" t="s">
        <v>341</v>
      </c>
      <c r="B19" s="38"/>
      <c r="C19" s="38"/>
      <c r="D19" s="76"/>
    </row>
    <row r="20" spans="1:4">
      <c r="A20" s="143" t="s">
        <v>342</v>
      </c>
      <c r="B20" s="47" t="s">
        <v>343</v>
      </c>
      <c r="C20" s="47"/>
      <c r="D20" s="95">
        <v>6017.24</v>
      </c>
    </row>
    <row r="21" spans="1:4" ht="15.75" customHeight="1">
      <c r="A21" s="75" t="s">
        <v>1486</v>
      </c>
      <c r="B21" s="38"/>
      <c r="C21" s="38"/>
      <c r="D21" s="76"/>
    </row>
    <row r="22" spans="1:4">
      <c r="A22" s="77" t="s">
        <v>1487</v>
      </c>
      <c r="B22" s="38"/>
      <c r="C22" s="38"/>
      <c r="D22" s="76"/>
    </row>
    <row r="23" spans="1:4">
      <c r="A23" s="78" t="s">
        <v>1770</v>
      </c>
      <c r="B23" s="38" t="s">
        <v>1819</v>
      </c>
      <c r="C23" s="38"/>
      <c r="D23" s="76"/>
    </row>
    <row r="24" spans="1:4">
      <c r="A24" s="143"/>
      <c r="B24" s="47" t="s">
        <v>1820</v>
      </c>
      <c r="C24" s="47"/>
      <c r="D24" s="95">
        <v>1922.62</v>
      </c>
    </row>
    <row r="25" spans="1:4">
      <c r="A25" s="77" t="s">
        <v>1580</v>
      </c>
      <c r="B25" s="38"/>
      <c r="C25" s="38"/>
      <c r="D25" s="76"/>
    </row>
    <row r="26" spans="1:4">
      <c r="A26" s="78" t="s">
        <v>1770</v>
      </c>
      <c r="B26" s="38" t="s">
        <v>1951</v>
      </c>
      <c r="C26" s="38"/>
      <c r="D26" s="76"/>
    </row>
    <row r="27" spans="1:4">
      <c r="A27" s="78"/>
      <c r="B27" s="38" t="s">
        <v>1952</v>
      </c>
      <c r="C27" s="38"/>
      <c r="D27" s="76"/>
    </row>
    <row r="28" spans="1:4">
      <c r="A28" s="143"/>
      <c r="B28" s="47" t="s">
        <v>1953</v>
      </c>
      <c r="C28" s="47"/>
      <c r="D28" s="95">
        <v>2254.6799999999998</v>
      </c>
    </row>
    <row r="29" spans="1:4">
      <c r="A29" s="126" t="s">
        <v>1770</v>
      </c>
      <c r="B29" s="45" t="s">
        <v>910</v>
      </c>
      <c r="C29" s="45"/>
      <c r="D29" s="146">
        <v>1889.88</v>
      </c>
    </row>
    <row r="30" spans="1:4">
      <c r="A30" s="77" t="s">
        <v>1587</v>
      </c>
      <c r="B30" s="38"/>
      <c r="C30" s="38"/>
      <c r="D30" s="76"/>
    </row>
    <row r="31" spans="1:4" s="4" customFormat="1">
      <c r="A31" s="143" t="s">
        <v>849</v>
      </c>
      <c r="B31" s="47" t="s">
        <v>850</v>
      </c>
      <c r="C31" s="47"/>
      <c r="D31" s="95">
        <v>1706.95</v>
      </c>
    </row>
    <row r="32" spans="1:4">
      <c r="A32" s="77" t="s">
        <v>1581</v>
      </c>
      <c r="B32" s="38"/>
      <c r="C32" s="38"/>
      <c r="D32" s="76"/>
    </row>
    <row r="33" spans="1:4">
      <c r="A33" s="78" t="s">
        <v>1770</v>
      </c>
      <c r="B33" s="38" t="s">
        <v>492</v>
      </c>
      <c r="C33" s="38"/>
      <c r="D33" s="76"/>
    </row>
    <row r="34" spans="1:4">
      <c r="A34" s="78"/>
      <c r="B34" s="38" t="s">
        <v>510</v>
      </c>
      <c r="C34" s="38"/>
      <c r="D34" s="76"/>
    </row>
    <row r="35" spans="1:4">
      <c r="A35" s="78"/>
      <c r="B35" s="38" t="s">
        <v>511</v>
      </c>
      <c r="C35" s="38"/>
      <c r="D35" s="76"/>
    </row>
    <row r="36" spans="1:4">
      <c r="A36" s="143"/>
      <c r="B36" s="47" t="s">
        <v>512</v>
      </c>
      <c r="C36" s="47"/>
      <c r="D36" s="95">
        <v>4042.17</v>
      </c>
    </row>
    <row r="37" spans="1:4">
      <c r="A37" s="77" t="s">
        <v>210</v>
      </c>
      <c r="B37" s="38"/>
      <c r="C37" s="38"/>
      <c r="D37" s="76"/>
    </row>
    <row r="38" spans="1:4">
      <c r="A38" s="143" t="s">
        <v>211</v>
      </c>
      <c r="B38" s="47" t="s">
        <v>2039</v>
      </c>
      <c r="C38" s="47"/>
      <c r="D38" s="95">
        <v>1900.3</v>
      </c>
    </row>
    <row r="39" spans="1:4">
      <c r="A39" s="78" t="s">
        <v>339</v>
      </c>
      <c r="B39" s="38" t="s">
        <v>718</v>
      </c>
      <c r="C39" s="38"/>
      <c r="D39" s="76"/>
    </row>
    <row r="40" spans="1:4">
      <c r="A40" s="78"/>
      <c r="B40" s="38" t="s">
        <v>340</v>
      </c>
      <c r="C40" s="38"/>
      <c r="D40" s="76"/>
    </row>
    <row r="41" spans="1:4">
      <c r="A41" s="143"/>
      <c r="B41" s="47" t="s">
        <v>330</v>
      </c>
      <c r="C41" s="47"/>
      <c r="D41" s="95">
        <v>2620.44</v>
      </c>
    </row>
    <row r="42" spans="1:4">
      <c r="A42" s="75" t="s">
        <v>1555</v>
      </c>
      <c r="B42" s="38"/>
      <c r="C42" s="38"/>
      <c r="D42" s="76"/>
    </row>
    <row r="43" spans="1:4">
      <c r="A43" s="75" t="s">
        <v>1687</v>
      </c>
      <c r="B43" s="38"/>
      <c r="C43" s="38"/>
      <c r="D43" s="76"/>
    </row>
    <row r="44" spans="1:4">
      <c r="A44" s="78" t="s">
        <v>1657</v>
      </c>
      <c r="B44" s="38"/>
      <c r="C44" s="38"/>
      <c r="D44" s="76"/>
    </row>
    <row r="45" spans="1:4">
      <c r="A45" s="78" t="s">
        <v>1679</v>
      </c>
      <c r="B45" s="38"/>
      <c r="C45" s="38"/>
      <c r="D45" s="76"/>
    </row>
    <row r="46" spans="1:4">
      <c r="A46" s="78" t="s">
        <v>1093</v>
      </c>
      <c r="B46" s="38"/>
      <c r="C46" s="38"/>
      <c r="D46" s="76"/>
    </row>
    <row r="47" spans="1:4">
      <c r="A47" s="78" t="s">
        <v>947</v>
      </c>
      <c r="B47" s="38"/>
      <c r="C47" s="38"/>
      <c r="D47" s="76"/>
    </row>
    <row r="48" spans="1:4">
      <c r="A48" s="78" t="s">
        <v>1675</v>
      </c>
      <c r="B48" s="38"/>
      <c r="C48" s="38"/>
      <c r="D48" s="76">
        <v>17194.79</v>
      </c>
    </row>
    <row r="49" spans="1:5">
      <c r="A49" s="78" t="s">
        <v>1095</v>
      </c>
      <c r="B49" s="38"/>
      <c r="C49" s="38"/>
      <c r="D49" s="76">
        <v>819.09</v>
      </c>
    </row>
    <row r="50" spans="1:5">
      <c r="A50" s="78" t="s">
        <v>1094</v>
      </c>
      <c r="B50" s="38"/>
      <c r="C50" s="38"/>
      <c r="D50" s="76">
        <v>3339.93</v>
      </c>
    </row>
    <row r="51" spans="1:5" ht="15.75" thickBot="1">
      <c r="A51" s="143" t="s">
        <v>1664</v>
      </c>
      <c r="B51" s="47"/>
      <c r="C51" s="47"/>
      <c r="D51" s="95">
        <v>14950.65</v>
      </c>
    </row>
    <row r="52" spans="1:5" ht="15.75" thickBot="1">
      <c r="A52" s="79" t="s">
        <v>1394</v>
      </c>
      <c r="B52" s="80"/>
      <c r="C52" s="80"/>
      <c r="D52" s="81">
        <v>85688.689999999973</v>
      </c>
    </row>
    <row r="53" spans="1:5" s="28" customFormat="1" ht="13.5" thickBot="1">
      <c r="A53" s="217"/>
      <c r="B53" s="98"/>
      <c r="C53" s="98"/>
      <c r="D53" s="218"/>
      <c r="E53" s="27"/>
    </row>
    <row r="54" spans="1:5">
      <c r="A54" s="72" t="s">
        <v>1492</v>
      </c>
      <c r="B54" s="73"/>
      <c r="C54" s="82"/>
      <c r="D54" s="83"/>
    </row>
    <row r="55" spans="1:5">
      <c r="A55" s="77" t="s">
        <v>1509</v>
      </c>
      <c r="B55" s="40"/>
      <c r="C55" s="62"/>
      <c r="D55" s="106">
        <v>108356.87999999999</v>
      </c>
    </row>
    <row r="56" spans="1:5">
      <c r="A56" s="77" t="s">
        <v>1396</v>
      </c>
      <c r="B56" s="38"/>
      <c r="C56" s="51"/>
      <c r="D56" s="84"/>
    </row>
    <row r="57" spans="1:5">
      <c r="A57" s="143" t="s">
        <v>1607</v>
      </c>
      <c r="B57" s="47"/>
      <c r="C57" s="23" t="s">
        <v>657</v>
      </c>
      <c r="D57" s="87"/>
    </row>
    <row r="58" spans="1:5" s="4" customFormat="1">
      <c r="A58" s="190" t="s">
        <v>1610</v>
      </c>
      <c r="B58" s="343"/>
      <c r="C58" s="185" t="s">
        <v>1387</v>
      </c>
      <c r="D58" s="195"/>
    </row>
    <row r="59" spans="1:5" s="4" customFormat="1">
      <c r="A59" s="413" t="s">
        <v>1618</v>
      </c>
      <c r="B59" s="497"/>
      <c r="C59" s="384" t="s">
        <v>1386</v>
      </c>
      <c r="D59" s="495"/>
    </row>
    <row r="60" spans="1:5" s="4" customFormat="1">
      <c r="A60" s="415"/>
      <c r="B60" s="442"/>
      <c r="C60" s="385"/>
      <c r="D60" s="496"/>
    </row>
    <row r="61" spans="1:5" s="4" customFormat="1">
      <c r="A61" s="386" t="s">
        <v>1613</v>
      </c>
      <c r="B61" s="387"/>
      <c r="C61" s="128" t="s">
        <v>1386</v>
      </c>
      <c r="D61" s="131"/>
    </row>
    <row r="62" spans="1:5" s="4" customFormat="1">
      <c r="A62" s="88" t="s">
        <v>1614</v>
      </c>
      <c r="B62" s="53"/>
      <c r="C62" s="390" t="s">
        <v>1387</v>
      </c>
      <c r="D62" s="495"/>
    </row>
    <row r="63" spans="1:5" s="4" customFormat="1">
      <c r="A63" s="89" t="s">
        <v>1615</v>
      </c>
      <c r="B63" s="54"/>
      <c r="C63" s="391"/>
      <c r="D63" s="496"/>
    </row>
    <row r="64" spans="1:5" s="4" customFormat="1">
      <c r="A64" s="413" t="s">
        <v>1620</v>
      </c>
      <c r="B64" s="414"/>
      <c r="C64" s="390" t="s">
        <v>1385</v>
      </c>
      <c r="D64" s="495"/>
    </row>
    <row r="65" spans="1:5" s="4" customFormat="1">
      <c r="A65" s="415"/>
      <c r="B65" s="416"/>
      <c r="C65" s="391"/>
      <c r="D65" s="496"/>
    </row>
    <row r="66" spans="1:5">
      <c r="A66" s="92" t="s">
        <v>1494</v>
      </c>
      <c r="B66" s="31"/>
      <c r="C66" s="59" t="s">
        <v>1600</v>
      </c>
      <c r="D66" s="120">
        <v>51907.200000000004</v>
      </c>
    </row>
    <row r="67" spans="1:5">
      <c r="A67" s="374" t="s">
        <v>1501</v>
      </c>
      <c r="B67" s="403"/>
      <c r="C67" s="59" t="s">
        <v>1478</v>
      </c>
      <c r="D67" s="120">
        <v>2470.6799999999998</v>
      </c>
    </row>
    <row r="68" spans="1:5">
      <c r="A68" s="92" t="s">
        <v>1527</v>
      </c>
      <c r="B68" s="48"/>
      <c r="C68" s="59" t="s">
        <v>658</v>
      </c>
      <c r="D68" s="120">
        <v>19765.27</v>
      </c>
    </row>
    <row r="69" spans="1:5">
      <c r="A69" s="374" t="s">
        <v>1528</v>
      </c>
      <c r="B69" s="403"/>
      <c r="C69" s="59" t="s">
        <v>1600</v>
      </c>
      <c r="D69" s="119">
        <v>28224.600000000002</v>
      </c>
    </row>
    <row r="70" spans="1:5">
      <c r="A70" s="91" t="s">
        <v>1504</v>
      </c>
      <c r="B70" s="57"/>
      <c r="C70" s="59" t="s">
        <v>1454</v>
      </c>
      <c r="D70" s="118">
        <v>769.48</v>
      </c>
    </row>
    <row r="71" spans="1:5">
      <c r="A71" s="91" t="s">
        <v>1545</v>
      </c>
      <c r="B71" s="57"/>
      <c r="C71" s="59" t="s">
        <v>1385</v>
      </c>
      <c r="D71" s="119">
        <v>3568.68</v>
      </c>
      <c r="E71" s="2"/>
    </row>
    <row r="72" spans="1:5">
      <c r="A72" s="428" t="s">
        <v>659</v>
      </c>
      <c r="B72" s="362"/>
      <c r="C72" s="440" t="s">
        <v>1273</v>
      </c>
      <c r="D72" s="433">
        <v>1630.1</v>
      </c>
    </row>
    <row r="73" spans="1:5">
      <c r="A73" s="437"/>
      <c r="B73" s="364"/>
      <c r="C73" s="441"/>
      <c r="D73" s="439"/>
    </row>
    <row r="74" spans="1:5">
      <c r="A74" s="429" t="s">
        <v>660</v>
      </c>
      <c r="B74" s="430"/>
      <c r="C74" s="483" t="s">
        <v>1785</v>
      </c>
      <c r="D74" s="434">
        <v>584.41</v>
      </c>
    </row>
    <row r="75" spans="1:5">
      <c r="A75" s="437"/>
      <c r="B75" s="364"/>
      <c r="C75" s="441"/>
      <c r="D75" s="439"/>
    </row>
    <row r="76" spans="1:5">
      <c r="A76" s="374" t="s">
        <v>1543</v>
      </c>
      <c r="B76" s="403"/>
      <c r="C76" s="59" t="s">
        <v>1388</v>
      </c>
      <c r="D76" s="120">
        <v>31468.800000000003</v>
      </c>
    </row>
    <row r="77" spans="1:5">
      <c r="A77" s="93" t="s">
        <v>1396</v>
      </c>
      <c r="B77" s="46"/>
      <c r="C77" s="25"/>
      <c r="D77" s="94"/>
    </row>
    <row r="78" spans="1:5">
      <c r="A78" s="399" t="s">
        <v>1631</v>
      </c>
      <c r="B78" s="400"/>
      <c r="C78" s="51"/>
      <c r="D78" s="71">
        <v>7148.9</v>
      </c>
    </row>
    <row r="79" spans="1:5" ht="15.75" thickBot="1">
      <c r="A79" s="399"/>
      <c r="B79" s="400"/>
      <c r="C79" s="97"/>
      <c r="D79" s="76"/>
    </row>
    <row r="80" spans="1:5" ht="15.75" thickBot="1">
      <c r="A80" s="104" t="s">
        <v>1394</v>
      </c>
      <c r="B80" s="98"/>
      <c r="C80" s="98"/>
      <c r="D80" s="68">
        <v>248746.09999999998</v>
      </c>
    </row>
    <row r="81" spans="1:5">
      <c r="A81" s="63"/>
      <c r="B81" s="38"/>
      <c r="C81" s="38"/>
      <c r="D81" s="36"/>
    </row>
    <row r="82" spans="1:5">
      <c r="A82" s="410" t="s">
        <v>1497</v>
      </c>
      <c r="B82" s="410"/>
      <c r="C82" s="410"/>
      <c r="D82" s="410"/>
    </row>
    <row r="83" spans="1:5" ht="15.75" thickBot="1">
      <c r="A83" s="129"/>
      <c r="B83" s="129"/>
      <c r="C83" s="129"/>
      <c r="D83" s="129"/>
    </row>
    <row r="84" spans="1:5">
      <c r="A84" s="320" t="s">
        <v>1474</v>
      </c>
      <c r="B84" s="462" t="s">
        <v>566</v>
      </c>
      <c r="C84" s="492"/>
      <c r="D84" s="321">
        <v>12491.22446751672</v>
      </c>
    </row>
    <row r="85" spans="1:5">
      <c r="A85" s="322" t="s">
        <v>1475</v>
      </c>
      <c r="B85" s="443" t="s">
        <v>567</v>
      </c>
      <c r="C85" s="376"/>
      <c r="D85" s="323">
        <v>100194.39319498475</v>
      </c>
    </row>
    <row r="86" spans="1:5">
      <c r="A86" s="322" t="s">
        <v>1476</v>
      </c>
      <c r="B86" s="443" t="s">
        <v>568</v>
      </c>
      <c r="C86" s="376"/>
      <c r="D86" s="323">
        <v>4684.2091751565595</v>
      </c>
    </row>
    <row r="87" spans="1:5" ht="15.75" thickBot="1">
      <c r="A87" s="322" t="s">
        <v>1606</v>
      </c>
      <c r="B87" s="443" t="s">
        <v>569</v>
      </c>
      <c r="C87" s="376"/>
      <c r="D87" s="323">
        <v>15093.562898087159</v>
      </c>
    </row>
    <row r="88" spans="1:5" ht="15.75" thickBot="1">
      <c r="A88" s="154" t="s">
        <v>1394</v>
      </c>
      <c r="B88" s="98"/>
      <c r="C88" s="98"/>
      <c r="D88" s="105">
        <v>132463.38973574518</v>
      </c>
    </row>
    <row r="89" spans="1:5">
      <c r="A89" s="421" t="s">
        <v>1399</v>
      </c>
      <c r="B89" s="422"/>
      <c r="C89" s="45"/>
      <c r="D89" s="32">
        <v>466898.17973574507</v>
      </c>
    </row>
    <row r="90" spans="1:5" ht="15.75" thickBot="1">
      <c r="A90" s="311"/>
      <c r="B90" s="309"/>
      <c r="C90" s="46"/>
      <c r="D90" s="312"/>
    </row>
    <row r="91" spans="1:5">
      <c r="A91" s="306" t="s">
        <v>570</v>
      </c>
      <c r="B91" s="307"/>
      <c r="C91" s="112"/>
      <c r="D91" s="213"/>
    </row>
    <row r="92" spans="1:5">
      <c r="A92" s="470" t="s">
        <v>1764</v>
      </c>
      <c r="B92" s="366"/>
      <c r="C92" s="366"/>
      <c r="D92" s="327">
        <v>52339.02</v>
      </c>
    </row>
    <row r="93" spans="1:5">
      <c r="A93" s="473" t="s">
        <v>571</v>
      </c>
      <c r="B93" s="449"/>
      <c r="C93" s="449"/>
      <c r="D93" s="328">
        <v>15520.35</v>
      </c>
    </row>
    <row r="94" spans="1:5">
      <c r="A94" s="474" t="s">
        <v>572</v>
      </c>
      <c r="B94" s="371"/>
      <c r="C94" s="371"/>
      <c r="D94" s="120">
        <v>1786577.25</v>
      </c>
      <c r="E94" s="2"/>
    </row>
    <row r="95" spans="1:5">
      <c r="A95" s="474" t="s">
        <v>573</v>
      </c>
      <c r="B95" s="371"/>
      <c r="C95" s="371"/>
      <c r="D95" s="120">
        <v>1773685.07</v>
      </c>
      <c r="E95" s="2"/>
    </row>
    <row r="96" spans="1:5">
      <c r="A96" s="411" t="s">
        <v>574</v>
      </c>
      <c r="B96" s="412"/>
      <c r="C96" s="412"/>
      <c r="D96" s="469">
        <v>457668.11</v>
      </c>
      <c r="E96" s="2"/>
    </row>
    <row r="97" spans="1:5">
      <c r="A97" s="411"/>
      <c r="B97" s="412"/>
      <c r="C97" s="412"/>
      <c r="D97" s="469"/>
    </row>
    <row r="98" spans="1:5">
      <c r="A98" s="411" t="s">
        <v>575</v>
      </c>
      <c r="B98" s="412"/>
      <c r="C98" s="412"/>
      <c r="D98" s="469">
        <v>454365.52</v>
      </c>
      <c r="E98" s="2"/>
    </row>
    <row r="99" spans="1:5">
      <c r="A99" s="411"/>
      <c r="B99" s="412"/>
      <c r="C99" s="412"/>
      <c r="D99" s="469"/>
    </row>
    <row r="100" spans="1:5">
      <c r="A100" s="411" t="s">
        <v>576</v>
      </c>
      <c r="B100" s="412"/>
      <c r="C100" s="412"/>
      <c r="D100" s="469">
        <v>466898.18</v>
      </c>
    </row>
    <row r="101" spans="1:5">
      <c r="A101" s="411"/>
      <c r="B101" s="412"/>
      <c r="C101" s="412"/>
      <c r="D101" s="469"/>
    </row>
    <row r="102" spans="1:5">
      <c r="A102" s="329" t="s">
        <v>587</v>
      </c>
      <c r="B102" s="316"/>
      <c r="C102" s="316"/>
      <c r="D102" s="330">
        <v>65231.199999999997</v>
      </c>
      <c r="E102" s="2"/>
    </row>
    <row r="103" spans="1:5" ht="15.75" thickBot="1">
      <c r="A103" s="333" t="s">
        <v>571</v>
      </c>
      <c r="B103" s="334"/>
      <c r="C103" s="334"/>
      <c r="D103" s="335">
        <v>18822.939999999999</v>
      </c>
      <c r="E103" s="2"/>
    </row>
    <row r="104" spans="1:5">
      <c r="A104" s="28"/>
      <c r="B104" s="28"/>
      <c r="C104" s="28"/>
      <c r="D104" s="28"/>
    </row>
    <row r="105" spans="1:5">
      <c r="A105" s="28"/>
      <c r="B105" s="28"/>
      <c r="C105" s="28"/>
      <c r="D105" s="28"/>
    </row>
    <row r="106" spans="1:5">
      <c r="A106" s="28"/>
      <c r="B106" s="28"/>
      <c r="C106" s="28"/>
      <c r="D106" s="28"/>
    </row>
  </sheetData>
  <mergeCells count="45">
    <mergeCell ref="D74:D75"/>
    <mergeCell ref="A94:C94"/>
    <mergeCell ref="A95:C95"/>
    <mergeCell ref="B86:C86"/>
    <mergeCell ref="B87:C87"/>
    <mergeCell ref="A92:C92"/>
    <mergeCell ref="A93:C93"/>
    <mergeCell ref="A89:B89"/>
    <mergeCell ref="B84:C84"/>
    <mergeCell ref="B85:C85"/>
    <mergeCell ref="A76:B76"/>
    <mergeCell ref="A74:B75"/>
    <mergeCell ref="C74:C75"/>
    <mergeCell ref="A100:C101"/>
    <mergeCell ref="D100:D101"/>
    <mergeCell ref="A11:D12"/>
    <mergeCell ref="A7:B7"/>
    <mergeCell ref="A8:B8"/>
    <mergeCell ref="A9:B9"/>
    <mergeCell ref="A61:B61"/>
    <mergeCell ref="C62:C63"/>
    <mergeCell ref="D59:D60"/>
    <mergeCell ref="D62:D63"/>
    <mergeCell ref="A59:B60"/>
    <mergeCell ref="C59:C60"/>
    <mergeCell ref="A10:B10"/>
    <mergeCell ref="A67:B67"/>
    <mergeCell ref="C72:C73"/>
    <mergeCell ref="D72:D73"/>
    <mergeCell ref="A96:C97"/>
    <mergeCell ref="D96:D97"/>
    <mergeCell ref="A98:C99"/>
    <mergeCell ref="D98:D99"/>
    <mergeCell ref="A1:D1"/>
    <mergeCell ref="A3:B3"/>
    <mergeCell ref="A4:B4"/>
    <mergeCell ref="A5:B5"/>
    <mergeCell ref="A6:B6"/>
    <mergeCell ref="A64:B65"/>
    <mergeCell ref="C64:C65"/>
    <mergeCell ref="A69:B69"/>
    <mergeCell ref="A72:B73"/>
    <mergeCell ref="D64:D65"/>
    <mergeCell ref="A78:B79"/>
    <mergeCell ref="A82:D82"/>
  </mergeCells>
  <phoneticPr fontId="0" type="noConversion"/>
  <pageMargins left="0.41" right="0.28999999999999998" top="0.36" bottom="0.44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30"/>
  <sheetViews>
    <sheetView topLeftCell="A106" zoomScale="80" zoomScaleNormal="80" workbookViewId="0">
      <selection activeCell="D107" sqref="D1:D1048576"/>
    </sheetView>
  </sheetViews>
  <sheetFormatPr defaultRowHeight="15"/>
  <cols>
    <col min="1" max="1" width="13.140625" customWidth="1"/>
    <col min="2" max="2" width="36.28515625" customWidth="1"/>
    <col min="3" max="3" width="25" customWidth="1"/>
    <col min="4" max="4" width="22.5703125" customWidth="1"/>
    <col min="5" max="5" width="12" customWidth="1"/>
    <col min="6" max="6" width="11.7109375" bestFit="1" customWidth="1"/>
    <col min="7" max="7" width="11.42578125" bestFit="1" customWidth="1"/>
    <col min="8" max="8" width="12.140625" customWidth="1"/>
    <col min="9" max="9" width="11.42578125" bestFit="1" customWidth="1"/>
    <col min="10" max="10" width="9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1429</v>
      </c>
      <c r="B3" s="393"/>
      <c r="C3" s="29"/>
      <c r="D3" s="29"/>
    </row>
    <row r="4" spans="1:4">
      <c r="A4" s="381" t="s">
        <v>1393</v>
      </c>
      <c r="B4" s="381"/>
      <c r="C4" s="29">
        <v>1971</v>
      </c>
      <c r="D4" s="29"/>
    </row>
    <row r="5" spans="1:4">
      <c r="A5" s="381" t="s">
        <v>1390</v>
      </c>
      <c r="B5" s="381"/>
      <c r="C5" s="29">
        <v>86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6</v>
      </c>
      <c r="D7" s="29"/>
    </row>
    <row r="8" spans="1:4">
      <c r="A8" s="381" t="s">
        <v>1397</v>
      </c>
      <c r="B8" s="381"/>
      <c r="C8" s="29">
        <v>4182.3</v>
      </c>
      <c r="D8" s="29"/>
    </row>
    <row r="9" spans="1:4">
      <c r="A9" s="381" t="s">
        <v>1402</v>
      </c>
      <c r="B9" s="381"/>
      <c r="C9" s="64">
        <v>409.9</v>
      </c>
      <c r="D9" s="29"/>
    </row>
    <row r="10" spans="1:4">
      <c r="A10" s="381" t="s">
        <v>1398</v>
      </c>
      <c r="B10" s="381"/>
      <c r="C10" s="29">
        <v>170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1530</v>
      </c>
      <c r="B15" s="38"/>
      <c r="C15" s="38"/>
      <c r="D15" s="76"/>
    </row>
    <row r="16" spans="1:4">
      <c r="A16" s="143" t="s">
        <v>1097</v>
      </c>
      <c r="B16" s="47" t="s">
        <v>1099</v>
      </c>
      <c r="C16" s="47"/>
      <c r="D16" s="95">
        <v>676.79</v>
      </c>
    </row>
    <row r="17" spans="1:4">
      <c r="A17" s="77" t="s">
        <v>1738</v>
      </c>
      <c r="B17" s="38"/>
      <c r="C17" s="38"/>
      <c r="D17" s="76"/>
    </row>
    <row r="18" spans="1:4">
      <c r="A18" s="143" t="s">
        <v>1097</v>
      </c>
      <c r="B18" s="47" t="s">
        <v>1098</v>
      </c>
      <c r="C18" s="47"/>
      <c r="D18" s="95">
        <v>10841.44</v>
      </c>
    </row>
    <row r="19" spans="1:4">
      <c r="A19" s="126" t="s">
        <v>1929</v>
      </c>
      <c r="B19" s="45" t="s">
        <v>64</v>
      </c>
      <c r="C19" s="45"/>
      <c r="D19" s="146">
        <v>618.77</v>
      </c>
    </row>
    <row r="20" spans="1:4">
      <c r="A20" s="77" t="s">
        <v>1516</v>
      </c>
      <c r="B20" s="38"/>
      <c r="C20" s="38"/>
      <c r="D20" s="76"/>
    </row>
    <row r="21" spans="1:4">
      <c r="A21" s="143" t="s">
        <v>2112</v>
      </c>
      <c r="B21" s="47" t="s">
        <v>63</v>
      </c>
      <c r="C21" s="47"/>
      <c r="D21" s="170">
        <v>3000</v>
      </c>
    </row>
    <row r="22" spans="1:4">
      <c r="A22" s="77" t="s">
        <v>65</v>
      </c>
      <c r="B22" s="38"/>
      <c r="C22" s="38"/>
      <c r="D22" s="76"/>
    </row>
    <row r="23" spans="1:4">
      <c r="A23" s="143" t="s">
        <v>1929</v>
      </c>
      <c r="B23" s="47" t="s">
        <v>66</v>
      </c>
      <c r="C23" s="47"/>
      <c r="D23" s="95">
        <v>2255.08</v>
      </c>
    </row>
    <row r="24" spans="1:4">
      <c r="A24" s="75" t="s">
        <v>1486</v>
      </c>
      <c r="B24" s="38"/>
      <c r="C24" s="38"/>
      <c r="D24" s="76"/>
    </row>
    <row r="25" spans="1:4">
      <c r="A25" s="77" t="s">
        <v>1487</v>
      </c>
      <c r="B25" s="38"/>
      <c r="C25" s="38"/>
      <c r="D25" s="76"/>
    </row>
    <row r="26" spans="1:4">
      <c r="A26" s="78" t="s">
        <v>2063</v>
      </c>
      <c r="B26" s="38" t="s">
        <v>1226</v>
      </c>
      <c r="C26" s="38"/>
      <c r="D26" s="76">
        <v>3358.18</v>
      </c>
    </row>
    <row r="27" spans="1:4">
      <c r="A27" s="93" t="s">
        <v>1580</v>
      </c>
      <c r="B27" s="46"/>
      <c r="C27" s="46"/>
      <c r="D27" s="136"/>
    </row>
    <row r="28" spans="1:4" s="4" customFormat="1">
      <c r="A28" s="78" t="s">
        <v>1821</v>
      </c>
      <c r="B28" s="38" t="s">
        <v>1824</v>
      </c>
      <c r="C28" s="38"/>
      <c r="D28" s="76"/>
    </row>
    <row r="29" spans="1:4" s="4" customFormat="1">
      <c r="A29" s="143"/>
      <c r="B29" s="47" t="s">
        <v>1823</v>
      </c>
      <c r="C29" s="47"/>
      <c r="D29" s="170">
        <v>3200.9</v>
      </c>
    </row>
    <row r="30" spans="1:4" s="4" customFormat="1">
      <c r="A30" s="78" t="s">
        <v>1770</v>
      </c>
      <c r="B30" s="38" t="s">
        <v>1951</v>
      </c>
      <c r="C30" s="38"/>
      <c r="D30" s="76"/>
    </row>
    <row r="31" spans="1:4" s="4" customFormat="1">
      <c r="A31" s="78"/>
      <c r="B31" s="38" t="s">
        <v>1952</v>
      </c>
      <c r="C31" s="38"/>
      <c r="D31" s="76"/>
    </row>
    <row r="32" spans="1:4" s="4" customFormat="1">
      <c r="A32" s="143"/>
      <c r="B32" s="47" t="s">
        <v>1953</v>
      </c>
      <c r="C32" s="47"/>
      <c r="D32" s="95">
        <v>2296.08</v>
      </c>
    </row>
    <row r="33" spans="1:4" s="4" customFormat="1">
      <c r="A33" s="78" t="s">
        <v>1770</v>
      </c>
      <c r="B33" s="38" t="s">
        <v>1824</v>
      </c>
      <c r="C33" s="38"/>
      <c r="D33" s="76"/>
    </row>
    <row r="34" spans="1:4" s="4" customFormat="1">
      <c r="A34" s="143"/>
      <c r="B34" s="47" t="s">
        <v>744</v>
      </c>
      <c r="C34" s="47"/>
      <c r="D34" s="170">
        <v>2083.4</v>
      </c>
    </row>
    <row r="35" spans="1:4" s="4" customFormat="1">
      <c r="A35" s="126" t="s">
        <v>2070</v>
      </c>
      <c r="B35" s="45" t="s">
        <v>745</v>
      </c>
      <c r="C35" s="45"/>
      <c r="D35" s="69">
        <v>1933.4</v>
      </c>
    </row>
    <row r="36" spans="1:4" s="4" customFormat="1">
      <c r="A36" s="78" t="s">
        <v>1770</v>
      </c>
      <c r="B36" s="38" t="s">
        <v>344</v>
      </c>
      <c r="C36" s="38"/>
      <c r="D36" s="76"/>
    </row>
    <row r="37" spans="1:4" s="4" customFormat="1">
      <c r="A37" s="143"/>
      <c r="B37" s="47" t="s">
        <v>345</v>
      </c>
      <c r="C37" s="47"/>
      <c r="D37" s="95">
        <v>6348.95</v>
      </c>
    </row>
    <row r="38" spans="1:4">
      <c r="A38" s="77" t="s">
        <v>1581</v>
      </c>
      <c r="B38" s="38"/>
      <c r="C38" s="38"/>
      <c r="D38" s="76"/>
    </row>
    <row r="39" spans="1:4">
      <c r="A39" s="78" t="s">
        <v>1770</v>
      </c>
      <c r="B39" s="38" t="s">
        <v>1822</v>
      </c>
      <c r="C39" s="38"/>
      <c r="D39" s="76"/>
    </row>
    <row r="40" spans="1:4">
      <c r="A40" s="143"/>
      <c r="B40" s="47" t="s">
        <v>1825</v>
      </c>
      <c r="C40" s="47"/>
      <c r="D40" s="95">
        <v>1923.26</v>
      </c>
    </row>
    <row r="41" spans="1:4">
      <c r="A41" s="78" t="s">
        <v>742</v>
      </c>
      <c r="B41" s="38" t="s">
        <v>743</v>
      </c>
      <c r="C41" s="38"/>
      <c r="D41" s="76"/>
    </row>
    <row r="42" spans="1:4">
      <c r="A42" s="143"/>
      <c r="B42" s="47" t="s">
        <v>2073</v>
      </c>
      <c r="C42" s="47"/>
      <c r="D42" s="170">
        <v>1933.4</v>
      </c>
    </row>
    <row r="43" spans="1:4">
      <c r="A43" s="78" t="s">
        <v>1770</v>
      </c>
      <c r="B43" s="38" t="s">
        <v>852</v>
      </c>
      <c r="C43" s="38"/>
      <c r="D43" s="76"/>
    </row>
    <row r="44" spans="1:4">
      <c r="A44" s="143"/>
      <c r="B44" s="47" t="s">
        <v>853</v>
      </c>
      <c r="C44" s="47"/>
      <c r="D44" s="95">
        <v>1126.75</v>
      </c>
    </row>
    <row r="45" spans="1:4">
      <c r="A45" s="78" t="s">
        <v>1770</v>
      </c>
      <c r="B45" s="38" t="s">
        <v>1227</v>
      </c>
      <c r="C45" s="38"/>
      <c r="D45" s="76"/>
    </row>
    <row r="46" spans="1:4">
      <c r="A46" s="78"/>
      <c r="B46" s="38" t="s">
        <v>1228</v>
      </c>
      <c r="C46" s="38"/>
      <c r="D46" s="76"/>
    </row>
    <row r="47" spans="1:4">
      <c r="A47" s="143"/>
      <c r="B47" s="47" t="s">
        <v>1229</v>
      </c>
      <c r="C47" s="47"/>
      <c r="D47" s="95">
        <v>9435.4599999999991</v>
      </c>
    </row>
    <row r="48" spans="1:4">
      <c r="A48" s="78" t="s">
        <v>1770</v>
      </c>
      <c r="B48" s="38" t="s">
        <v>492</v>
      </c>
      <c r="C48" s="38"/>
      <c r="D48" s="76"/>
    </row>
    <row r="49" spans="1:4">
      <c r="A49" s="78"/>
      <c r="B49" s="38" t="s">
        <v>510</v>
      </c>
      <c r="C49" s="38"/>
      <c r="D49" s="76"/>
    </row>
    <row r="50" spans="1:4">
      <c r="A50" s="78"/>
      <c r="B50" s="38" t="s">
        <v>515</v>
      </c>
      <c r="C50" s="38"/>
      <c r="D50" s="76"/>
    </row>
    <row r="51" spans="1:4">
      <c r="A51" s="143"/>
      <c r="B51" s="47" t="s">
        <v>512</v>
      </c>
      <c r="C51" s="47"/>
      <c r="D51" s="95">
        <v>2174.3200000000002</v>
      </c>
    </row>
    <row r="52" spans="1:4">
      <c r="A52" s="93" t="s">
        <v>1582</v>
      </c>
      <c r="B52" s="46"/>
      <c r="C52" s="46"/>
      <c r="D52" s="136"/>
    </row>
    <row r="53" spans="1:4" s="4" customFormat="1">
      <c r="A53" s="143" t="s">
        <v>746</v>
      </c>
      <c r="B53" s="47" t="s">
        <v>747</v>
      </c>
      <c r="C53" s="47"/>
      <c r="D53" s="170">
        <v>3413.9</v>
      </c>
    </row>
    <row r="54" spans="1:4" s="4" customFormat="1">
      <c r="A54" s="126" t="s">
        <v>1794</v>
      </c>
      <c r="B54" s="45" t="s">
        <v>854</v>
      </c>
      <c r="C54" s="45"/>
      <c r="D54" s="146">
        <v>859.62</v>
      </c>
    </row>
    <row r="55" spans="1:4" s="4" customFormat="1">
      <c r="A55" s="78" t="s">
        <v>1100</v>
      </c>
      <c r="B55" s="38" t="s">
        <v>1101</v>
      </c>
      <c r="C55" s="38"/>
      <c r="D55" s="76"/>
    </row>
    <row r="56" spans="1:4" s="4" customFormat="1">
      <c r="A56" s="143"/>
      <c r="B56" s="47" t="s">
        <v>1102</v>
      </c>
      <c r="C56" s="47"/>
      <c r="D56" s="95">
        <v>1780.75</v>
      </c>
    </row>
    <row r="57" spans="1:4" s="4" customFormat="1">
      <c r="A57" s="188" t="s">
        <v>849</v>
      </c>
      <c r="B57" s="46" t="s">
        <v>1224</v>
      </c>
      <c r="C57" s="46"/>
      <c r="D57" s="136"/>
    </row>
    <row r="58" spans="1:4" s="4" customFormat="1">
      <c r="A58" s="143"/>
      <c r="B58" s="47" t="s">
        <v>1225</v>
      </c>
      <c r="C58" s="47"/>
      <c r="D58" s="95">
        <v>697.76</v>
      </c>
    </row>
    <row r="59" spans="1:4" s="4" customFormat="1">
      <c r="A59" s="78" t="s">
        <v>1845</v>
      </c>
      <c r="B59" s="38" t="s">
        <v>346</v>
      </c>
      <c r="C59" s="38"/>
      <c r="D59" s="76"/>
    </row>
    <row r="60" spans="1:4" s="4" customFormat="1">
      <c r="A60" s="78"/>
      <c r="B60" s="38" t="s">
        <v>347</v>
      </c>
      <c r="C60" s="38"/>
      <c r="D60" s="76">
        <v>1188.95</v>
      </c>
    </row>
    <row r="61" spans="1:4">
      <c r="A61" s="151" t="s">
        <v>1694</v>
      </c>
      <c r="B61" s="46"/>
      <c r="C61" s="46"/>
      <c r="D61" s="136"/>
    </row>
    <row r="62" spans="1:4">
      <c r="A62" s="75" t="s">
        <v>1687</v>
      </c>
      <c r="B62" s="38"/>
      <c r="C62" s="38"/>
      <c r="D62" s="76"/>
    </row>
    <row r="63" spans="1:4">
      <c r="A63" s="78" t="s">
        <v>1657</v>
      </c>
      <c r="B63" s="38"/>
      <c r="C63" s="38"/>
      <c r="D63" s="76"/>
    </row>
    <row r="64" spans="1:4">
      <c r="A64" s="78" t="s">
        <v>1679</v>
      </c>
      <c r="B64" s="38"/>
      <c r="C64" s="38"/>
      <c r="D64" s="76"/>
    </row>
    <row r="65" spans="1:4">
      <c r="A65" s="78" t="s">
        <v>1685</v>
      </c>
      <c r="B65" s="38"/>
      <c r="C65" s="38"/>
      <c r="D65" s="76"/>
    </row>
    <row r="66" spans="1:4">
      <c r="A66" s="78" t="s">
        <v>913</v>
      </c>
      <c r="B66" s="38"/>
      <c r="C66" s="38"/>
      <c r="D66" s="76"/>
    </row>
    <row r="67" spans="1:4">
      <c r="A67" s="78" t="s">
        <v>1675</v>
      </c>
      <c r="B67" s="38"/>
      <c r="C67" s="38"/>
      <c r="D67" s="76">
        <v>10944.76</v>
      </c>
    </row>
    <row r="68" spans="1:4">
      <c r="A68" s="78" t="s">
        <v>965</v>
      </c>
      <c r="B68" s="38"/>
      <c r="C68" s="38"/>
      <c r="D68" s="76"/>
    </row>
    <row r="69" spans="1:4">
      <c r="A69" s="78" t="s">
        <v>966</v>
      </c>
      <c r="B69" s="38"/>
      <c r="C69" s="38"/>
      <c r="D69" s="76">
        <v>6823.94</v>
      </c>
    </row>
    <row r="70" spans="1:4">
      <c r="A70" s="78" t="s">
        <v>1103</v>
      </c>
      <c r="B70" s="38"/>
      <c r="C70" s="38"/>
      <c r="D70" s="76">
        <v>3339.93</v>
      </c>
    </row>
    <row r="71" spans="1:4">
      <c r="A71" s="143" t="s">
        <v>887</v>
      </c>
      <c r="B71" s="47"/>
      <c r="C71" s="47"/>
      <c r="D71" s="95">
        <v>14950.65</v>
      </c>
    </row>
    <row r="72" spans="1:4">
      <c r="A72" s="75" t="s">
        <v>1526</v>
      </c>
      <c r="B72" s="38"/>
      <c r="C72" s="38"/>
      <c r="D72" s="76"/>
    </row>
    <row r="73" spans="1:4" s="4" customFormat="1">
      <c r="A73" s="78" t="s">
        <v>212</v>
      </c>
      <c r="B73" s="38"/>
      <c r="C73" s="38"/>
      <c r="D73" s="76">
        <v>14173.07</v>
      </c>
    </row>
    <row r="74" spans="1:4" s="4" customFormat="1" ht="15.75" thickBot="1">
      <c r="A74" s="78"/>
      <c r="B74" s="38" t="s">
        <v>213</v>
      </c>
      <c r="C74" s="38"/>
      <c r="D74" s="76">
        <v>1343.47</v>
      </c>
    </row>
    <row r="75" spans="1:4" ht="15.75" thickBot="1">
      <c r="A75" s="79" t="s">
        <v>1394</v>
      </c>
      <c r="B75" s="80"/>
      <c r="C75" s="80"/>
      <c r="D75" s="68">
        <v>112722.98000000001</v>
      </c>
    </row>
    <row r="76" spans="1:4" ht="15.75" thickBot="1">
      <c r="A76" s="33"/>
      <c r="B76" s="33"/>
      <c r="C76" s="33"/>
      <c r="D76" s="33"/>
    </row>
    <row r="77" spans="1:4">
      <c r="A77" s="72" t="s">
        <v>1492</v>
      </c>
      <c r="B77" s="73"/>
      <c r="C77" s="82"/>
      <c r="D77" s="83"/>
    </row>
    <row r="78" spans="1:4">
      <c r="A78" s="77" t="s">
        <v>1509</v>
      </c>
      <c r="B78" s="40"/>
      <c r="C78" s="62"/>
      <c r="D78" s="106">
        <v>151904.1</v>
      </c>
    </row>
    <row r="79" spans="1:4">
      <c r="A79" s="77" t="s">
        <v>1396</v>
      </c>
      <c r="B79" s="38"/>
      <c r="C79" s="51"/>
      <c r="D79" s="84"/>
    </row>
    <row r="80" spans="1:4">
      <c r="A80" s="143" t="s">
        <v>1607</v>
      </c>
      <c r="B80" s="47"/>
      <c r="C80" s="23" t="s">
        <v>661</v>
      </c>
      <c r="D80" s="87"/>
    </row>
    <row r="81" spans="1:4">
      <c r="A81" s="143" t="s">
        <v>1722</v>
      </c>
      <c r="B81" s="47"/>
      <c r="C81" s="23" t="s">
        <v>1602</v>
      </c>
      <c r="D81" s="87"/>
    </row>
    <row r="82" spans="1:4" s="4" customFormat="1">
      <c r="A82" s="199" t="s">
        <v>1610</v>
      </c>
      <c r="B82" s="200"/>
      <c r="C82" s="201" t="s">
        <v>1387</v>
      </c>
      <c r="D82" s="203"/>
    </row>
    <row r="83" spans="1:4" s="4" customFormat="1">
      <c r="A83" s="413" t="s">
        <v>1611</v>
      </c>
      <c r="B83" s="414"/>
      <c r="C83" s="384" t="s">
        <v>1386</v>
      </c>
      <c r="D83" s="522"/>
    </row>
    <row r="84" spans="1:4" s="4" customFormat="1">
      <c r="A84" s="415"/>
      <c r="B84" s="416"/>
      <c r="C84" s="385"/>
      <c r="D84" s="523"/>
    </row>
    <row r="85" spans="1:4" s="4" customFormat="1">
      <c r="A85" s="423" t="s">
        <v>1613</v>
      </c>
      <c r="B85" s="424"/>
      <c r="C85" s="181" t="s">
        <v>1386</v>
      </c>
      <c r="D85" s="203"/>
    </row>
    <row r="86" spans="1:4" s="4" customFormat="1">
      <c r="A86" s="88" t="s">
        <v>1614</v>
      </c>
      <c r="B86" s="53"/>
      <c r="C86" s="390" t="s">
        <v>1387</v>
      </c>
      <c r="D86" s="485"/>
    </row>
    <row r="87" spans="1:4" s="4" customFormat="1">
      <c r="A87" s="89" t="s">
        <v>1615</v>
      </c>
      <c r="B87" s="54"/>
      <c r="C87" s="391"/>
      <c r="D87" s="486"/>
    </row>
    <row r="88" spans="1:4">
      <c r="A88" s="92" t="s">
        <v>1494</v>
      </c>
      <c r="B88" s="48"/>
      <c r="C88" s="59" t="s">
        <v>1600</v>
      </c>
      <c r="D88" s="119">
        <v>44666.94</v>
      </c>
    </row>
    <row r="89" spans="1:4">
      <c r="A89" s="374" t="s">
        <v>1501</v>
      </c>
      <c r="B89" s="403"/>
      <c r="C89" s="59" t="s">
        <v>1368</v>
      </c>
      <c r="D89" s="120">
        <v>4942.7299999999996</v>
      </c>
    </row>
    <row r="90" spans="1:4">
      <c r="A90" s="92" t="s">
        <v>1527</v>
      </c>
      <c r="B90" s="48"/>
      <c r="C90" s="59" t="s">
        <v>662</v>
      </c>
      <c r="D90" s="120">
        <v>7774.79</v>
      </c>
    </row>
    <row r="91" spans="1:4">
      <c r="A91" s="374" t="s">
        <v>1528</v>
      </c>
      <c r="B91" s="403"/>
      <c r="C91" s="59" t="s">
        <v>1600</v>
      </c>
      <c r="D91" s="119">
        <v>44666.94</v>
      </c>
    </row>
    <row r="92" spans="1:4" ht="15" customHeight="1">
      <c r="A92" s="428" t="s">
        <v>663</v>
      </c>
      <c r="B92" s="362"/>
      <c r="C92" s="431" t="s">
        <v>1590</v>
      </c>
      <c r="D92" s="433">
        <v>1800</v>
      </c>
    </row>
    <row r="93" spans="1:4">
      <c r="A93" s="437"/>
      <c r="B93" s="364"/>
      <c r="C93" s="438"/>
      <c r="D93" s="439"/>
    </row>
    <row r="94" spans="1:4">
      <c r="A94" s="428" t="s">
        <v>664</v>
      </c>
      <c r="B94" s="362"/>
      <c r="C94" s="431" t="s">
        <v>1997</v>
      </c>
      <c r="D94" s="433">
        <v>26730.73</v>
      </c>
    </row>
    <row r="95" spans="1:4">
      <c r="A95" s="429"/>
      <c r="B95" s="430"/>
      <c r="C95" s="432"/>
      <c r="D95" s="434"/>
    </row>
    <row r="96" spans="1:4">
      <c r="A96" s="429"/>
      <c r="B96" s="430"/>
      <c r="C96" s="432"/>
      <c r="D96" s="439"/>
    </row>
    <row r="97" spans="1:5">
      <c r="A97" s="91" t="s">
        <v>1542</v>
      </c>
      <c r="B97" s="57"/>
      <c r="C97" s="59" t="s">
        <v>1385</v>
      </c>
      <c r="D97" s="119">
        <v>5520.6</v>
      </c>
      <c r="E97" s="2"/>
    </row>
    <row r="98" spans="1:5">
      <c r="A98" s="526" t="s">
        <v>621</v>
      </c>
      <c r="B98" s="527"/>
      <c r="C98" s="59" t="s">
        <v>1315</v>
      </c>
      <c r="D98" s="118">
        <v>2645.27</v>
      </c>
    </row>
    <row r="99" spans="1:5">
      <c r="A99" s="374" t="s">
        <v>1543</v>
      </c>
      <c r="B99" s="403"/>
      <c r="C99" s="59" t="s">
        <v>1388</v>
      </c>
      <c r="D99" s="120">
        <v>49685.7</v>
      </c>
    </row>
    <row r="100" spans="1:5">
      <c r="A100" s="93" t="s">
        <v>1396</v>
      </c>
      <c r="B100" s="46"/>
      <c r="C100" s="25"/>
      <c r="D100" s="94"/>
    </row>
    <row r="101" spans="1:5">
      <c r="A101" s="399" t="s">
        <v>1631</v>
      </c>
      <c r="B101" s="400"/>
      <c r="C101" s="51"/>
      <c r="D101" s="71">
        <v>26880.230000000003</v>
      </c>
    </row>
    <row r="102" spans="1:5" ht="15.75" thickBot="1">
      <c r="A102" s="399"/>
      <c r="B102" s="400"/>
      <c r="C102" s="97"/>
      <c r="D102" s="76"/>
    </row>
    <row r="103" spans="1:5" ht="15.75" thickBot="1">
      <c r="A103" s="104" t="s">
        <v>1394</v>
      </c>
      <c r="B103" s="98"/>
      <c r="C103" s="98"/>
      <c r="D103" s="68">
        <v>340337.80000000005</v>
      </c>
    </row>
    <row r="104" spans="1:5">
      <c r="A104" s="63"/>
      <c r="B104" s="38"/>
      <c r="C104" s="38"/>
      <c r="D104" s="36"/>
    </row>
    <row r="105" spans="1:5">
      <c r="A105" s="63"/>
      <c r="B105" s="38"/>
      <c r="C105" s="38"/>
      <c r="D105" s="36"/>
    </row>
    <row r="106" spans="1:5" ht="15" customHeight="1">
      <c r="A106" s="410" t="s">
        <v>1497</v>
      </c>
      <c r="B106" s="410"/>
      <c r="C106" s="410"/>
      <c r="D106" s="410"/>
    </row>
    <row r="107" spans="1:5" ht="15.75" thickBot="1">
      <c r="A107" s="129"/>
      <c r="B107" s="129"/>
      <c r="C107" s="129"/>
      <c r="D107" s="129"/>
    </row>
    <row r="108" spans="1:5">
      <c r="A108" s="320" t="s">
        <v>1474</v>
      </c>
      <c r="B108" s="462" t="s">
        <v>566</v>
      </c>
      <c r="C108" s="492"/>
      <c r="D108" s="321">
        <v>19323.857255592819</v>
      </c>
    </row>
    <row r="109" spans="1:5">
      <c r="A109" s="322" t="s">
        <v>1475</v>
      </c>
      <c r="B109" s="443" t="s">
        <v>567</v>
      </c>
      <c r="C109" s="376"/>
      <c r="D109" s="323">
        <v>155000.18888825033</v>
      </c>
    </row>
    <row r="110" spans="1:5">
      <c r="A110" s="322" t="s">
        <v>1476</v>
      </c>
      <c r="B110" s="443" t="s">
        <v>568</v>
      </c>
      <c r="C110" s="376"/>
      <c r="D110" s="323">
        <v>7246.4464705963683</v>
      </c>
    </row>
    <row r="111" spans="1:5" ht="15.75" thickBot="1">
      <c r="A111" s="322" t="s">
        <v>1606</v>
      </c>
      <c r="B111" s="443" t="s">
        <v>569</v>
      </c>
      <c r="C111" s="376"/>
      <c r="D111" s="323">
        <v>23349.660850257045</v>
      </c>
    </row>
    <row r="112" spans="1:5" ht="15.75" thickBot="1">
      <c r="A112" s="154" t="s">
        <v>1394</v>
      </c>
      <c r="B112" s="98"/>
      <c r="C112" s="98"/>
      <c r="D112" s="105">
        <v>204920.15346469654</v>
      </c>
    </row>
    <row r="113" spans="1:5">
      <c r="A113" s="421" t="s">
        <v>1399</v>
      </c>
      <c r="B113" s="422"/>
      <c r="C113" s="45"/>
      <c r="D113" s="32">
        <v>657980.93346469663</v>
      </c>
    </row>
    <row r="114" spans="1:5" ht="15.75" thickBot="1">
      <c r="A114" s="311"/>
      <c r="B114" s="309"/>
      <c r="C114" s="46"/>
      <c r="D114" s="312"/>
    </row>
    <row r="115" spans="1:5">
      <c r="A115" s="306" t="s">
        <v>570</v>
      </c>
      <c r="B115" s="307"/>
      <c r="C115" s="112"/>
      <c r="D115" s="213"/>
    </row>
    <row r="116" spans="1:5">
      <c r="A116" s="470" t="s">
        <v>1764</v>
      </c>
      <c r="B116" s="366"/>
      <c r="C116" s="366"/>
      <c r="D116" s="327">
        <v>61242.87</v>
      </c>
    </row>
    <row r="117" spans="1:5">
      <c r="A117" s="473" t="s">
        <v>571</v>
      </c>
      <c r="B117" s="449"/>
      <c r="C117" s="449"/>
      <c r="D117" s="328">
        <v>13231.37</v>
      </c>
    </row>
    <row r="118" spans="1:5">
      <c r="A118" s="474" t="s">
        <v>572</v>
      </c>
      <c r="B118" s="371"/>
      <c r="C118" s="371"/>
      <c r="D118" s="120">
        <v>3174067.65</v>
      </c>
      <c r="E118" s="2"/>
    </row>
    <row r="119" spans="1:5">
      <c r="A119" s="474" t="s">
        <v>573</v>
      </c>
      <c r="B119" s="371"/>
      <c r="C119" s="371"/>
      <c r="D119" s="120">
        <v>3163986.72</v>
      </c>
      <c r="E119" s="2"/>
    </row>
    <row r="120" spans="1:5">
      <c r="A120" s="411" t="s">
        <v>574</v>
      </c>
      <c r="B120" s="412"/>
      <c r="C120" s="412"/>
      <c r="D120" s="469">
        <v>605513.69999999995</v>
      </c>
      <c r="E120" s="2"/>
    </row>
    <row r="121" spans="1:5">
      <c r="A121" s="411"/>
      <c r="B121" s="412"/>
      <c r="C121" s="412"/>
      <c r="D121" s="469"/>
    </row>
    <row r="122" spans="1:5">
      <c r="A122" s="411" t="s">
        <v>575</v>
      </c>
      <c r="B122" s="412"/>
      <c r="C122" s="412"/>
      <c r="D122" s="469">
        <v>603590.56000000006</v>
      </c>
      <c r="E122" s="2"/>
    </row>
    <row r="123" spans="1:5">
      <c r="A123" s="411"/>
      <c r="B123" s="412"/>
      <c r="C123" s="412"/>
      <c r="D123" s="469"/>
    </row>
    <row r="124" spans="1:5">
      <c r="A124" s="411" t="s">
        <v>576</v>
      </c>
      <c r="B124" s="412"/>
      <c r="C124" s="412"/>
      <c r="D124" s="469">
        <v>657980.93000000005</v>
      </c>
    </row>
    <row r="125" spans="1:5">
      <c r="A125" s="411"/>
      <c r="B125" s="412"/>
      <c r="C125" s="412"/>
      <c r="D125" s="469"/>
    </row>
    <row r="126" spans="1:5">
      <c r="A126" s="329" t="s">
        <v>587</v>
      </c>
      <c r="B126" s="316"/>
      <c r="C126" s="316"/>
      <c r="D126" s="330">
        <v>71323.8</v>
      </c>
      <c r="E126" s="2"/>
    </row>
    <row r="127" spans="1:5" ht="15.75" thickBot="1">
      <c r="A127" s="333" t="s">
        <v>571</v>
      </c>
      <c r="B127" s="334"/>
      <c r="C127" s="334"/>
      <c r="D127" s="335">
        <v>15154.51</v>
      </c>
      <c r="E127" s="2"/>
    </row>
    <row r="128" spans="1:5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</sheetData>
  <mergeCells count="43">
    <mergeCell ref="A101:B102"/>
    <mergeCell ref="A106:D106"/>
    <mergeCell ref="A98:B98"/>
    <mergeCell ref="A6:B6"/>
    <mergeCell ref="A9:B9"/>
    <mergeCell ref="A10:B10"/>
    <mergeCell ref="D94:D96"/>
    <mergeCell ref="D92:D93"/>
    <mergeCell ref="A92:B93"/>
    <mergeCell ref="A1:D1"/>
    <mergeCell ref="A3:B3"/>
    <mergeCell ref="A4:B4"/>
    <mergeCell ref="A5:B5"/>
    <mergeCell ref="D83:D84"/>
    <mergeCell ref="A124:C125"/>
    <mergeCell ref="D124:D125"/>
    <mergeCell ref="A7:B7"/>
    <mergeCell ref="A8:B8"/>
    <mergeCell ref="A11:D12"/>
    <mergeCell ref="A89:B89"/>
    <mergeCell ref="D86:D87"/>
    <mergeCell ref="A85:B85"/>
    <mergeCell ref="A83:B84"/>
    <mergeCell ref="C83:C84"/>
    <mergeCell ref="C92:C93"/>
    <mergeCell ref="A94:B96"/>
    <mergeCell ref="C86:C87"/>
    <mergeCell ref="C94:C96"/>
    <mergeCell ref="A91:B91"/>
    <mergeCell ref="A99:B99"/>
    <mergeCell ref="A119:C119"/>
    <mergeCell ref="A120:C121"/>
    <mergeCell ref="D120:D121"/>
    <mergeCell ref="A122:C123"/>
    <mergeCell ref="D122:D123"/>
    <mergeCell ref="A113:B113"/>
    <mergeCell ref="A117:C117"/>
    <mergeCell ref="A118:C118"/>
    <mergeCell ref="B108:C108"/>
    <mergeCell ref="B109:C109"/>
    <mergeCell ref="B110:C110"/>
    <mergeCell ref="B111:C111"/>
    <mergeCell ref="A116:C116"/>
  </mergeCells>
  <phoneticPr fontId="0" type="noConversion"/>
  <pageMargins left="0.28000000000000003" right="0.27" top="0.43" bottom="0.54" header="0.3" footer="0.5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0"/>
  <sheetViews>
    <sheetView topLeftCell="A48" zoomScale="80" zoomScaleNormal="80" workbookViewId="0">
      <selection activeCell="D71" sqref="D1:D1048576"/>
    </sheetView>
  </sheetViews>
  <sheetFormatPr defaultRowHeight="15"/>
  <cols>
    <col min="1" max="1" width="11.5703125" customWidth="1"/>
    <col min="2" max="2" width="35.5703125" customWidth="1"/>
    <col min="3" max="3" width="24.7109375" customWidth="1"/>
    <col min="4" max="4" width="21.5703125" customWidth="1"/>
    <col min="5" max="5" width="11.85546875" customWidth="1"/>
    <col min="6" max="7" width="11.42578125" bestFit="1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1430</v>
      </c>
      <c r="B3" s="393"/>
      <c r="C3" s="29"/>
      <c r="D3" s="29"/>
    </row>
    <row r="4" spans="1:4">
      <c r="A4" s="381" t="s">
        <v>1393</v>
      </c>
      <c r="B4" s="381"/>
      <c r="C4" s="29">
        <v>1972</v>
      </c>
      <c r="D4" s="29"/>
    </row>
    <row r="5" spans="1:4">
      <c r="A5" s="381" t="s">
        <v>1390</v>
      </c>
      <c r="B5" s="381"/>
      <c r="C5" s="29">
        <v>60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4</v>
      </c>
      <c r="D7" s="29"/>
    </row>
    <row r="8" spans="1:4">
      <c r="A8" s="381" t="s">
        <v>1397</v>
      </c>
      <c r="B8" s="381"/>
      <c r="C8" s="29">
        <v>2700.5</v>
      </c>
      <c r="D8" s="29"/>
    </row>
    <row r="9" spans="1:4">
      <c r="A9" s="381" t="s">
        <v>1402</v>
      </c>
      <c r="B9" s="381"/>
      <c r="C9" s="64">
        <v>272.39999999999998</v>
      </c>
      <c r="D9" s="29"/>
    </row>
    <row r="10" spans="1:4">
      <c r="A10" s="381" t="s">
        <v>1398</v>
      </c>
      <c r="B10" s="381"/>
      <c r="C10" s="29">
        <v>97</v>
      </c>
      <c r="D10" s="29"/>
    </row>
    <row r="11" spans="1:4" s="5" customFormat="1">
      <c r="A11" s="394" t="s">
        <v>1496</v>
      </c>
      <c r="B11" s="395"/>
      <c r="C11" s="395"/>
      <c r="D11" s="395"/>
    </row>
    <row r="12" spans="1:4" s="5" customFormat="1" ht="15.75" thickBot="1">
      <c r="A12" s="394"/>
      <c r="B12" s="395"/>
      <c r="C12" s="395"/>
      <c r="D12" s="395"/>
    </row>
    <row r="13" spans="1:4" s="5" customFormat="1">
      <c r="A13" s="72" t="s">
        <v>1482</v>
      </c>
      <c r="B13" s="73"/>
      <c r="C13" s="73"/>
      <c r="D13" s="74"/>
    </row>
    <row r="14" spans="1:4" s="5" customFormat="1">
      <c r="A14" s="75" t="s">
        <v>1483</v>
      </c>
      <c r="B14" s="38"/>
      <c r="C14" s="38"/>
      <c r="D14" s="76"/>
    </row>
    <row r="15" spans="1:4" s="5" customFormat="1">
      <c r="A15" s="77" t="s">
        <v>1530</v>
      </c>
      <c r="B15" s="38"/>
      <c r="C15" s="38"/>
      <c r="D15" s="76"/>
    </row>
    <row r="16" spans="1:4" s="4" customFormat="1">
      <c r="A16" s="143" t="s">
        <v>715</v>
      </c>
      <c r="B16" s="47" t="s">
        <v>68</v>
      </c>
      <c r="C16" s="47"/>
      <c r="D16" s="95">
        <v>3626.99</v>
      </c>
    </row>
    <row r="17" spans="1:4" s="4" customFormat="1">
      <c r="A17" s="77" t="s">
        <v>1485</v>
      </c>
      <c r="B17" s="38"/>
      <c r="C17" s="38"/>
      <c r="D17" s="76"/>
    </row>
    <row r="18" spans="1:4" s="4" customFormat="1">
      <c r="A18" s="143" t="s">
        <v>1230</v>
      </c>
      <c r="B18" s="47" t="s">
        <v>1231</v>
      </c>
      <c r="C18" s="47"/>
      <c r="D18" s="95">
        <v>26503.120000000003</v>
      </c>
    </row>
    <row r="19" spans="1:4" s="4" customFormat="1">
      <c r="A19" s="77" t="s">
        <v>1135</v>
      </c>
      <c r="B19" s="38"/>
      <c r="C19" s="38"/>
      <c r="D19" s="76"/>
    </row>
    <row r="20" spans="1:4" s="4" customFormat="1">
      <c r="A20" s="78" t="s">
        <v>919</v>
      </c>
      <c r="B20" s="38" t="s">
        <v>1112</v>
      </c>
      <c r="C20" s="38"/>
      <c r="D20" s="76"/>
    </row>
    <row r="21" spans="1:4" s="4" customFormat="1">
      <c r="A21" s="143"/>
      <c r="B21" s="47" t="s">
        <v>214</v>
      </c>
      <c r="C21" s="47"/>
      <c r="D21" s="95">
        <v>1358.47</v>
      </c>
    </row>
    <row r="22" spans="1:4" s="4" customFormat="1">
      <c r="A22" s="126" t="s">
        <v>1335</v>
      </c>
      <c r="B22" s="45" t="s">
        <v>562</v>
      </c>
      <c r="C22" s="45"/>
      <c r="D22" s="69">
        <v>4536</v>
      </c>
    </row>
    <row r="23" spans="1:4" s="5" customFormat="1">
      <c r="A23" s="75" t="s">
        <v>1486</v>
      </c>
      <c r="B23" s="38"/>
      <c r="C23" s="38"/>
      <c r="D23" s="76"/>
    </row>
    <row r="24" spans="1:4" s="5" customFormat="1">
      <c r="A24" s="77" t="s">
        <v>1739</v>
      </c>
      <c r="B24" s="38"/>
      <c r="C24" s="38"/>
      <c r="D24" s="76"/>
    </row>
    <row r="25" spans="1:4" s="5" customFormat="1">
      <c r="A25" s="78" t="s">
        <v>1770</v>
      </c>
      <c r="B25" s="38" t="s">
        <v>349</v>
      </c>
      <c r="C25" s="38"/>
      <c r="D25" s="76"/>
    </row>
    <row r="26" spans="1:4" s="5" customFormat="1">
      <c r="A26" s="78"/>
      <c r="B26" s="38" t="s">
        <v>348</v>
      </c>
      <c r="C26" s="38"/>
      <c r="D26" s="76"/>
    </row>
    <row r="27" spans="1:4" s="5" customFormat="1">
      <c r="A27" s="78"/>
      <c r="B27" s="38" t="s">
        <v>350</v>
      </c>
      <c r="C27" s="38"/>
      <c r="D27" s="76"/>
    </row>
    <row r="28" spans="1:4" s="5" customFormat="1">
      <c r="A28" s="143"/>
      <c r="B28" s="47" t="s">
        <v>1935</v>
      </c>
      <c r="C28" s="47"/>
      <c r="D28" s="95">
        <v>5512.47</v>
      </c>
    </row>
    <row r="29" spans="1:4" s="5" customFormat="1">
      <c r="A29" s="77" t="s">
        <v>1587</v>
      </c>
      <c r="B29" s="38"/>
      <c r="C29" s="38"/>
      <c r="D29" s="76"/>
    </row>
    <row r="30" spans="1:4" s="5" customFormat="1">
      <c r="A30" s="143" t="s">
        <v>1794</v>
      </c>
      <c r="B30" s="47" t="s">
        <v>1232</v>
      </c>
      <c r="C30" s="47"/>
      <c r="D30" s="95">
        <v>2121.2399999999998</v>
      </c>
    </row>
    <row r="31" spans="1:4" s="5" customFormat="1">
      <c r="A31" s="126" t="s">
        <v>1233</v>
      </c>
      <c r="B31" s="45" t="s">
        <v>1234</v>
      </c>
      <c r="C31" s="45"/>
      <c r="D31" s="146">
        <v>1706.95</v>
      </c>
    </row>
    <row r="32" spans="1:4" s="5" customFormat="1">
      <c r="A32" s="75" t="s">
        <v>1507</v>
      </c>
      <c r="B32" s="38"/>
      <c r="C32" s="38"/>
      <c r="D32" s="76"/>
    </row>
    <row r="33" spans="1:5" s="5" customFormat="1">
      <c r="A33" s="75" t="s">
        <v>1687</v>
      </c>
      <c r="B33" s="38"/>
      <c r="C33" s="38"/>
      <c r="D33" s="76"/>
    </row>
    <row r="34" spans="1:5" s="5" customFormat="1">
      <c r="A34" s="78" t="s">
        <v>1657</v>
      </c>
      <c r="B34" s="38"/>
      <c r="C34" s="38"/>
      <c r="D34" s="76"/>
    </row>
    <row r="35" spans="1:5" s="5" customFormat="1">
      <c r="A35" s="78" t="s">
        <v>1679</v>
      </c>
      <c r="B35" s="38"/>
      <c r="C35" s="38"/>
      <c r="D35" s="76"/>
    </row>
    <row r="36" spans="1:5" s="5" customFormat="1">
      <c r="A36" s="78" t="s">
        <v>1104</v>
      </c>
      <c r="B36" s="38"/>
      <c r="C36" s="38"/>
      <c r="D36" s="76"/>
    </row>
    <row r="37" spans="1:5" s="5" customFormat="1">
      <c r="A37" s="143" t="s">
        <v>938</v>
      </c>
      <c r="B37" s="47"/>
      <c r="C37" s="47"/>
      <c r="D37" s="95">
        <v>6221.33</v>
      </c>
    </row>
    <row r="38" spans="1:5" s="5" customFormat="1">
      <c r="A38" s="78" t="s">
        <v>1105</v>
      </c>
      <c r="B38" s="38"/>
      <c r="C38" s="38"/>
      <c r="D38" s="76"/>
    </row>
    <row r="39" spans="1:5" s="5" customFormat="1">
      <c r="A39" s="78" t="s">
        <v>1106</v>
      </c>
      <c r="B39" s="38"/>
      <c r="C39" s="38"/>
      <c r="D39" s="76"/>
    </row>
    <row r="40" spans="1:5" s="5" customFormat="1">
      <c r="A40" s="143" t="s">
        <v>1107</v>
      </c>
      <c r="B40" s="47"/>
      <c r="C40" s="47"/>
      <c r="D40" s="95">
        <v>17761.099999999999</v>
      </c>
    </row>
    <row r="41" spans="1:5" s="5" customFormat="1">
      <c r="A41" s="126" t="s">
        <v>67</v>
      </c>
      <c r="B41" s="45"/>
      <c r="C41" s="45"/>
      <c r="D41" s="146">
        <v>1248.5</v>
      </c>
    </row>
    <row r="42" spans="1:5" s="5" customFormat="1">
      <c r="A42" s="126" t="s">
        <v>1695</v>
      </c>
      <c r="B42" s="45"/>
      <c r="C42" s="45"/>
      <c r="D42" s="146">
        <v>1169.07</v>
      </c>
    </row>
    <row r="43" spans="1:5" s="5" customFormat="1">
      <c r="A43" s="143" t="s">
        <v>1664</v>
      </c>
      <c r="B43" s="47"/>
      <c r="C43" s="47"/>
      <c r="D43" s="95">
        <v>14950.65</v>
      </c>
    </row>
    <row r="44" spans="1:5" s="5" customFormat="1">
      <c r="A44" s="93" t="s">
        <v>1526</v>
      </c>
      <c r="B44" s="46"/>
      <c r="C44" s="46"/>
      <c r="D44" s="136"/>
    </row>
    <row r="45" spans="1:5" s="5" customFormat="1" ht="15.75" thickBot="1">
      <c r="A45" s="143" t="s">
        <v>967</v>
      </c>
      <c r="B45" s="47"/>
      <c r="C45" s="47"/>
      <c r="D45" s="95">
        <v>12743.35</v>
      </c>
    </row>
    <row r="46" spans="1:5" s="5" customFormat="1" ht="15.75" thickBot="1">
      <c r="A46" s="79" t="s">
        <v>1394</v>
      </c>
      <c r="B46" s="80"/>
      <c r="C46" s="80"/>
      <c r="D46" s="81">
        <v>99459.24</v>
      </c>
    </row>
    <row r="47" spans="1:5" s="28" customFormat="1" ht="13.5" thickBot="1">
      <c r="A47" s="217"/>
      <c r="B47" s="98"/>
      <c r="C47" s="98"/>
      <c r="D47" s="218"/>
      <c r="E47" s="27"/>
    </row>
    <row r="48" spans="1:5" s="5" customFormat="1">
      <c r="A48" s="72" t="s">
        <v>1492</v>
      </c>
      <c r="B48" s="73"/>
      <c r="C48" s="82"/>
      <c r="D48" s="83"/>
    </row>
    <row r="49" spans="1:6" s="5" customFormat="1">
      <c r="A49" s="77" t="s">
        <v>1509</v>
      </c>
      <c r="B49" s="40"/>
      <c r="C49" s="62"/>
      <c r="D49" s="106">
        <v>107129.38999999997</v>
      </c>
    </row>
    <row r="50" spans="1:6" s="5" customFormat="1">
      <c r="A50" s="77" t="s">
        <v>1396</v>
      </c>
      <c r="B50" s="38"/>
      <c r="C50" s="51"/>
      <c r="D50" s="84"/>
    </row>
    <row r="51" spans="1:6" s="5" customFormat="1">
      <c r="A51" s="143" t="s">
        <v>1607</v>
      </c>
      <c r="B51" s="47"/>
      <c r="C51" s="23" t="s">
        <v>665</v>
      </c>
      <c r="D51" s="87"/>
      <c r="E51" s="4"/>
    </row>
    <row r="52" spans="1:6" s="5" customFormat="1">
      <c r="A52" s="143" t="s">
        <v>1619</v>
      </c>
      <c r="B52" s="47"/>
      <c r="C52" s="23" t="s">
        <v>1769</v>
      </c>
      <c r="D52" s="87"/>
      <c r="E52" s="4"/>
    </row>
    <row r="53" spans="1:6" s="5" customFormat="1">
      <c r="A53" s="143" t="s">
        <v>1733</v>
      </c>
      <c r="B53" s="47"/>
      <c r="C53" s="23" t="s">
        <v>1602</v>
      </c>
      <c r="D53" s="87"/>
      <c r="E53" s="4"/>
    </row>
    <row r="54" spans="1:6" s="4" customFormat="1">
      <c r="A54" s="199" t="s">
        <v>1610</v>
      </c>
      <c r="B54" s="200"/>
      <c r="C54" s="201" t="s">
        <v>1387</v>
      </c>
      <c r="D54" s="203"/>
    </row>
    <row r="55" spans="1:6" s="4" customFormat="1">
      <c r="A55" s="413" t="s">
        <v>1618</v>
      </c>
      <c r="B55" s="414"/>
      <c r="C55" s="384" t="s">
        <v>1386</v>
      </c>
      <c r="D55" s="522"/>
    </row>
    <row r="56" spans="1:6" s="4" customFormat="1">
      <c r="A56" s="415"/>
      <c r="B56" s="416"/>
      <c r="C56" s="385"/>
      <c r="D56" s="523"/>
    </row>
    <row r="57" spans="1:6" s="4" customFormat="1">
      <c r="A57" s="423" t="s">
        <v>1613</v>
      </c>
      <c r="B57" s="424"/>
      <c r="C57" s="181" t="s">
        <v>1386</v>
      </c>
      <c r="D57" s="203"/>
    </row>
    <row r="58" spans="1:6" s="4" customFormat="1">
      <c r="A58" s="88" t="s">
        <v>1614</v>
      </c>
      <c r="B58" s="53"/>
      <c r="C58" s="390" t="s">
        <v>1387</v>
      </c>
      <c r="D58" s="485"/>
    </row>
    <row r="59" spans="1:6" s="4" customFormat="1">
      <c r="A59" s="89" t="s">
        <v>1615</v>
      </c>
      <c r="B59" s="54"/>
      <c r="C59" s="391"/>
      <c r="D59" s="486"/>
    </row>
    <row r="60" spans="1:6" s="5" customFormat="1">
      <c r="A60" s="90" t="s">
        <v>1494</v>
      </c>
      <c r="B60" s="49"/>
      <c r="C60" s="177" t="s">
        <v>1600</v>
      </c>
      <c r="D60" s="135">
        <v>41479.68</v>
      </c>
    </row>
    <row r="61" spans="1:6" s="5" customFormat="1">
      <c r="A61" s="374" t="s">
        <v>1501</v>
      </c>
      <c r="B61" s="403"/>
      <c r="C61" s="59" t="s">
        <v>1367</v>
      </c>
      <c r="D61" s="118">
        <v>4018.08</v>
      </c>
    </row>
    <row r="62" spans="1:6" s="5" customFormat="1">
      <c r="A62" s="92" t="s">
        <v>1527</v>
      </c>
      <c r="B62" s="48"/>
      <c r="C62" s="59" t="s">
        <v>666</v>
      </c>
      <c r="D62" s="120">
        <v>22935.59</v>
      </c>
      <c r="E62" s="4"/>
      <c r="F62" s="4"/>
    </row>
    <row r="63" spans="1:6" s="5" customFormat="1">
      <c r="A63" s="374" t="s">
        <v>1528</v>
      </c>
      <c r="B63" s="403"/>
      <c r="C63" s="59" t="s">
        <v>1600</v>
      </c>
      <c r="D63" s="119">
        <v>23494.379999999997</v>
      </c>
    </row>
    <row r="64" spans="1:6" s="5" customFormat="1">
      <c r="A64" s="91" t="s">
        <v>1564</v>
      </c>
      <c r="B64" s="57"/>
      <c r="C64" s="59" t="s">
        <v>1385</v>
      </c>
      <c r="D64" s="119">
        <v>2916.6000000000004</v>
      </c>
      <c r="E64" s="216"/>
    </row>
    <row r="65" spans="1:5" s="5" customFormat="1">
      <c r="A65" s="91" t="s">
        <v>516</v>
      </c>
      <c r="B65" s="57"/>
      <c r="C65" s="59" t="s">
        <v>138</v>
      </c>
      <c r="D65" s="118">
        <v>2283.6499999999996</v>
      </c>
      <c r="E65" s="4"/>
    </row>
    <row r="66" spans="1:5" s="5" customFormat="1">
      <c r="A66" s="91" t="s">
        <v>1566</v>
      </c>
      <c r="B66" s="57"/>
      <c r="C66" s="59" t="s">
        <v>1455</v>
      </c>
      <c r="D66" s="118">
        <v>615.59</v>
      </c>
    </row>
    <row r="67" spans="1:5" s="5" customFormat="1">
      <c r="A67" s="498" t="s">
        <v>215</v>
      </c>
      <c r="B67" s="447"/>
      <c r="C67" s="175" t="s">
        <v>2091</v>
      </c>
      <c r="D67" s="132">
        <v>1877.0099999999998</v>
      </c>
    </row>
    <row r="68" spans="1:5" s="5" customFormat="1">
      <c r="A68" s="428" t="s">
        <v>667</v>
      </c>
      <c r="B68" s="362"/>
      <c r="C68" s="431" t="s">
        <v>1000</v>
      </c>
      <c r="D68" s="433">
        <v>888.6</v>
      </c>
    </row>
    <row r="69" spans="1:5" s="5" customFormat="1">
      <c r="A69" s="429"/>
      <c r="B69" s="430"/>
      <c r="C69" s="432"/>
      <c r="D69" s="434"/>
    </row>
    <row r="70" spans="1:5" s="5" customFormat="1">
      <c r="A70" s="437"/>
      <c r="B70" s="364"/>
      <c r="C70" s="438"/>
      <c r="D70" s="439"/>
    </row>
    <row r="71" spans="1:5" s="5" customFormat="1">
      <c r="A71" s="428" t="s">
        <v>2004</v>
      </c>
      <c r="B71" s="362"/>
      <c r="C71" s="431" t="s">
        <v>1997</v>
      </c>
      <c r="D71" s="433">
        <v>18877.579999999998</v>
      </c>
    </row>
    <row r="72" spans="1:5" s="5" customFormat="1">
      <c r="A72" s="429"/>
      <c r="B72" s="430"/>
      <c r="C72" s="432"/>
      <c r="D72" s="434"/>
    </row>
    <row r="73" spans="1:5" s="5" customFormat="1">
      <c r="A73" s="429"/>
      <c r="B73" s="430"/>
      <c r="C73" s="432"/>
      <c r="D73" s="439"/>
    </row>
    <row r="74" spans="1:5" s="5" customFormat="1">
      <c r="A74" s="374" t="s">
        <v>1535</v>
      </c>
      <c r="B74" s="403"/>
      <c r="C74" s="59" t="s">
        <v>1388</v>
      </c>
      <c r="D74" s="120">
        <v>32082</v>
      </c>
    </row>
    <row r="75" spans="1:5" s="5" customFormat="1">
      <c r="A75" s="93" t="s">
        <v>1396</v>
      </c>
      <c r="B75" s="46"/>
      <c r="C75" s="25"/>
      <c r="D75" s="94"/>
    </row>
    <row r="76" spans="1:5" s="5" customFormat="1">
      <c r="A76" s="399" t="s">
        <v>1631</v>
      </c>
      <c r="B76" s="400"/>
      <c r="C76" s="51"/>
      <c r="D76" s="71">
        <v>17381.980000000003</v>
      </c>
    </row>
    <row r="77" spans="1:5" s="5" customFormat="1" ht="15.75" thickBot="1">
      <c r="A77" s="399"/>
      <c r="B77" s="400"/>
      <c r="C77" s="97"/>
      <c r="D77" s="76"/>
    </row>
    <row r="78" spans="1:5" s="5" customFormat="1" ht="15.75" thickBot="1">
      <c r="A78" s="104" t="s">
        <v>1394</v>
      </c>
      <c r="B78" s="98"/>
      <c r="C78" s="98"/>
      <c r="D78" s="68">
        <v>258598.14999999997</v>
      </c>
    </row>
    <row r="79" spans="1:5" s="5" customFormat="1">
      <c r="A79" s="63"/>
      <c r="B79" s="38"/>
      <c r="C79" s="38"/>
      <c r="D79" s="36"/>
    </row>
    <row r="80" spans="1:5" s="5" customFormat="1" ht="15" customHeight="1">
      <c r="A80" s="410" t="s">
        <v>1497</v>
      </c>
      <c r="B80" s="410"/>
      <c r="C80" s="410"/>
      <c r="D80" s="410"/>
    </row>
    <row r="81" spans="1:5" s="5" customFormat="1" ht="15" customHeight="1" thickBot="1">
      <c r="A81" s="129"/>
      <c r="B81" s="129"/>
      <c r="C81" s="129"/>
      <c r="D81" s="129"/>
    </row>
    <row r="82" spans="1:5" s="5" customFormat="1" ht="15" customHeight="1">
      <c r="A82" s="320" t="s">
        <v>1474</v>
      </c>
      <c r="B82" s="462" t="s">
        <v>566</v>
      </c>
      <c r="C82" s="492"/>
      <c r="D82" s="321">
        <v>12477.363297402959</v>
      </c>
    </row>
    <row r="83" spans="1:5" s="5" customFormat="1" ht="15" customHeight="1">
      <c r="A83" s="322" t="s">
        <v>1475</v>
      </c>
      <c r="B83" s="443" t="s">
        <v>567</v>
      </c>
      <c r="C83" s="376"/>
      <c r="D83" s="323">
        <v>100083.21021751667</v>
      </c>
    </row>
    <row r="84" spans="1:5" s="5" customFormat="1" ht="15" customHeight="1">
      <c r="A84" s="322" t="s">
        <v>1476</v>
      </c>
      <c r="B84" s="443" t="s">
        <v>568</v>
      </c>
      <c r="C84" s="376"/>
      <c r="D84" s="323">
        <v>4679.0112363640801</v>
      </c>
    </row>
    <row r="85" spans="1:5" s="5" customFormat="1" ht="15" customHeight="1" thickBot="1">
      <c r="A85" s="322" t="s">
        <v>1606</v>
      </c>
      <c r="B85" s="443" t="s">
        <v>569</v>
      </c>
      <c r="C85" s="376"/>
      <c r="D85" s="323">
        <v>15076.813984199878</v>
      </c>
    </row>
    <row r="86" spans="1:5" ht="15.75" thickBot="1">
      <c r="A86" s="154" t="s">
        <v>1394</v>
      </c>
      <c r="B86" s="98"/>
      <c r="C86" s="98"/>
      <c r="D86" s="105">
        <v>132316.39873548358</v>
      </c>
    </row>
    <row r="87" spans="1:5" ht="15.75" thickBot="1">
      <c r="A87" s="471" t="s">
        <v>1399</v>
      </c>
      <c r="B87" s="472"/>
      <c r="C87" s="96"/>
      <c r="D87" s="149">
        <v>490373.78873548354</v>
      </c>
    </row>
    <row r="88" spans="1:5" ht="15.75" thickBot="1">
      <c r="A88" s="310"/>
      <c r="B88" s="310"/>
      <c r="C88" s="38"/>
      <c r="D88" s="36"/>
    </row>
    <row r="89" spans="1:5">
      <c r="A89" s="306" t="s">
        <v>570</v>
      </c>
      <c r="B89" s="307"/>
      <c r="C89" s="112"/>
      <c r="D89" s="213"/>
    </row>
    <row r="90" spans="1:5">
      <c r="A90" s="470" t="s">
        <v>1764</v>
      </c>
      <c r="B90" s="366"/>
      <c r="C90" s="366"/>
      <c r="D90" s="327">
        <v>75043.070000000007</v>
      </c>
    </row>
    <row r="91" spans="1:5">
      <c r="A91" s="473" t="s">
        <v>571</v>
      </c>
      <c r="B91" s="449"/>
      <c r="C91" s="449"/>
      <c r="D91" s="328">
        <v>19240.759999999998</v>
      </c>
    </row>
    <row r="92" spans="1:5">
      <c r="A92" s="474" t="s">
        <v>572</v>
      </c>
      <c r="B92" s="371"/>
      <c r="C92" s="371"/>
      <c r="D92" s="120">
        <v>2052788.12</v>
      </c>
      <c r="E92" s="2"/>
    </row>
    <row r="93" spans="1:5">
      <c r="A93" s="474" t="s">
        <v>573</v>
      </c>
      <c r="B93" s="371"/>
      <c r="C93" s="371"/>
      <c r="D93" s="120">
        <v>2020975.27</v>
      </c>
      <c r="E93" s="2"/>
    </row>
    <row r="94" spans="1:5">
      <c r="A94" s="411" t="s">
        <v>574</v>
      </c>
      <c r="B94" s="412"/>
      <c r="C94" s="412"/>
      <c r="D94" s="469">
        <v>422412.18</v>
      </c>
    </row>
    <row r="95" spans="1:5">
      <c r="A95" s="411"/>
      <c r="B95" s="412"/>
      <c r="C95" s="412"/>
      <c r="D95" s="469"/>
    </row>
    <row r="96" spans="1:5">
      <c r="A96" s="411" t="s">
        <v>575</v>
      </c>
      <c r="B96" s="412"/>
      <c r="C96" s="412"/>
      <c r="D96" s="469">
        <v>415865.9</v>
      </c>
      <c r="E96" s="2"/>
    </row>
    <row r="97" spans="1:5">
      <c r="A97" s="411"/>
      <c r="B97" s="412"/>
      <c r="C97" s="412"/>
      <c r="D97" s="469"/>
    </row>
    <row r="98" spans="1:5">
      <c r="A98" s="411" t="s">
        <v>576</v>
      </c>
      <c r="B98" s="412"/>
      <c r="C98" s="412"/>
      <c r="D98" s="469">
        <v>490373.79</v>
      </c>
    </row>
    <row r="99" spans="1:5">
      <c r="A99" s="411"/>
      <c r="B99" s="412"/>
      <c r="C99" s="412"/>
      <c r="D99" s="469"/>
    </row>
    <row r="100" spans="1:5">
      <c r="A100" s="329" t="s">
        <v>587</v>
      </c>
      <c r="B100" s="316"/>
      <c r="C100" s="316"/>
      <c r="D100" s="330">
        <v>106855.92</v>
      </c>
      <c r="E100" s="2"/>
    </row>
    <row r="101" spans="1:5" ht="15.75" thickBot="1">
      <c r="A101" s="333" t="s">
        <v>571</v>
      </c>
      <c r="B101" s="334"/>
      <c r="C101" s="334"/>
      <c r="D101" s="335">
        <v>25787.040000000001</v>
      </c>
      <c r="E101" s="2"/>
    </row>
    <row r="102" spans="1:5">
      <c r="A102" s="28"/>
      <c r="B102" s="28"/>
      <c r="C102" s="28"/>
      <c r="D102" s="28"/>
    </row>
    <row r="103" spans="1:5">
      <c r="A103" s="28"/>
      <c r="B103" s="28"/>
      <c r="C103" s="28"/>
      <c r="D103" s="28"/>
    </row>
    <row r="104" spans="1:5">
      <c r="A104" s="28"/>
      <c r="B104" s="28"/>
      <c r="C104" s="28"/>
      <c r="D104" s="28"/>
    </row>
    <row r="107" spans="1:5">
      <c r="A107" s="28"/>
      <c r="B107" s="28"/>
      <c r="C107" s="28"/>
      <c r="D107" s="28"/>
    </row>
    <row r="108" spans="1:5">
      <c r="A108" s="28"/>
      <c r="B108" s="28"/>
      <c r="C108" s="28"/>
      <c r="D108" s="28"/>
    </row>
    <row r="109" spans="1:5">
      <c r="A109" s="28"/>
      <c r="B109" s="28"/>
      <c r="C109" s="28"/>
      <c r="D109" s="28"/>
    </row>
    <row r="110" spans="1:5">
      <c r="A110" s="28"/>
      <c r="B110" s="28"/>
      <c r="C110" s="28"/>
      <c r="D110" s="28"/>
    </row>
  </sheetData>
  <mergeCells count="43">
    <mergeCell ref="A11:D12"/>
    <mergeCell ref="A61:B61"/>
    <mergeCell ref="A10:B10"/>
    <mergeCell ref="A57:B57"/>
    <mergeCell ref="C58:C59"/>
    <mergeCell ref="A55:B56"/>
    <mergeCell ref="C55:C56"/>
    <mergeCell ref="D55:D56"/>
    <mergeCell ref="D58:D59"/>
    <mergeCell ref="A7:B7"/>
    <mergeCell ref="A8:B8"/>
    <mergeCell ref="A9:B9"/>
    <mergeCell ref="A1:D1"/>
    <mergeCell ref="A3:B3"/>
    <mergeCell ref="A4:B4"/>
    <mergeCell ref="A5:B5"/>
    <mergeCell ref="A6:B6"/>
    <mergeCell ref="D68:D70"/>
    <mergeCell ref="A71:B73"/>
    <mergeCell ref="C71:C73"/>
    <mergeCell ref="D71:D73"/>
    <mergeCell ref="A63:B63"/>
    <mergeCell ref="D98:D99"/>
    <mergeCell ref="A80:D80"/>
    <mergeCell ref="B82:C82"/>
    <mergeCell ref="B83:C83"/>
    <mergeCell ref="B84:C84"/>
    <mergeCell ref="D94:D95"/>
    <mergeCell ref="D96:D97"/>
    <mergeCell ref="A74:B74"/>
    <mergeCell ref="A76:B77"/>
    <mergeCell ref="A68:B70"/>
    <mergeCell ref="A67:B67"/>
    <mergeCell ref="A98:C99"/>
    <mergeCell ref="C68:C70"/>
    <mergeCell ref="B85:C85"/>
    <mergeCell ref="A93:C93"/>
    <mergeCell ref="A94:C95"/>
    <mergeCell ref="A96:C97"/>
    <mergeCell ref="A87:B87"/>
    <mergeCell ref="A90:C90"/>
    <mergeCell ref="A91:C91"/>
    <mergeCell ref="A92:C92"/>
  </mergeCells>
  <phoneticPr fontId="0" type="noConversion"/>
  <pageMargins left="0.36" right="0.4" top="0.43" bottom="0.48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8"/>
  <sheetViews>
    <sheetView topLeftCell="A73" zoomScale="80" zoomScaleNormal="80" workbookViewId="0">
      <selection activeCell="D73" sqref="D1:D1048576"/>
    </sheetView>
  </sheetViews>
  <sheetFormatPr defaultRowHeight="15"/>
  <cols>
    <col min="1" max="1" width="11.7109375" customWidth="1"/>
    <col min="2" max="2" width="35.85546875" customWidth="1"/>
    <col min="3" max="3" width="25.42578125" customWidth="1"/>
    <col min="4" max="4" width="21.85546875" customWidth="1"/>
    <col min="5" max="5" width="11" customWidth="1"/>
    <col min="6" max="6" width="13" bestFit="1" customWidth="1"/>
    <col min="7" max="7" width="11.42578125" bestFit="1" customWidth="1"/>
    <col min="8" max="9" width="10.2851562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1431</v>
      </c>
      <c r="B3" s="393"/>
      <c r="C3" s="29"/>
      <c r="D3" s="29"/>
    </row>
    <row r="4" spans="1:8">
      <c r="A4" s="381" t="s">
        <v>1393</v>
      </c>
      <c r="B4" s="381"/>
      <c r="C4" s="29">
        <v>1974</v>
      </c>
      <c r="D4" s="29"/>
    </row>
    <row r="5" spans="1:8">
      <c r="A5" s="381" t="s">
        <v>1390</v>
      </c>
      <c r="B5" s="381"/>
      <c r="C5" s="29">
        <v>60</v>
      </c>
      <c r="D5" s="29"/>
    </row>
    <row r="6" spans="1:8">
      <c r="A6" s="381" t="s">
        <v>1391</v>
      </c>
      <c r="B6" s="381"/>
      <c r="C6" s="29">
        <v>5</v>
      </c>
      <c r="D6" s="29"/>
    </row>
    <row r="7" spans="1:8">
      <c r="A7" s="381" t="s">
        <v>1392</v>
      </c>
      <c r="B7" s="381"/>
      <c r="C7" s="29">
        <v>3</v>
      </c>
      <c r="D7" s="29"/>
    </row>
    <row r="8" spans="1:8">
      <c r="A8" s="381" t="s">
        <v>1397</v>
      </c>
      <c r="B8" s="381"/>
      <c r="C8" s="29">
        <v>2569.3000000000002</v>
      </c>
      <c r="D8" s="29"/>
    </row>
    <row r="9" spans="1:8">
      <c r="A9" s="381" t="s">
        <v>1402</v>
      </c>
      <c r="B9" s="381"/>
      <c r="C9" s="64">
        <v>234.1</v>
      </c>
      <c r="D9" s="29"/>
    </row>
    <row r="10" spans="1:8">
      <c r="A10" s="381" t="s">
        <v>1398</v>
      </c>
      <c r="B10" s="381"/>
      <c r="C10" s="29">
        <v>103</v>
      </c>
      <c r="D10" s="29"/>
    </row>
    <row r="11" spans="1:8">
      <c r="A11" s="2"/>
      <c r="H11" s="2"/>
    </row>
    <row r="12" spans="1:8">
      <c r="A12" s="394" t="s">
        <v>1496</v>
      </c>
      <c r="B12" s="395"/>
      <c r="C12" s="395"/>
      <c r="D12" s="395"/>
    </row>
    <row r="13" spans="1:8" ht="15.75" thickBot="1">
      <c r="A13" s="395"/>
      <c r="B13" s="395"/>
      <c r="C13" s="395"/>
      <c r="D13" s="395"/>
    </row>
    <row r="14" spans="1:8">
      <c r="A14" s="72" t="s">
        <v>1482</v>
      </c>
      <c r="B14" s="73"/>
      <c r="C14" s="73"/>
      <c r="D14" s="74"/>
    </row>
    <row r="15" spans="1:8">
      <c r="A15" s="77" t="s">
        <v>1700</v>
      </c>
      <c r="B15" s="40"/>
      <c r="C15" s="40"/>
      <c r="D15" s="133"/>
    </row>
    <row r="16" spans="1:8">
      <c r="A16" s="77" t="s">
        <v>1552</v>
      </c>
      <c r="B16" s="40"/>
      <c r="C16" s="40"/>
      <c r="D16" s="133"/>
    </row>
    <row r="17" spans="1:4" s="4" customFormat="1">
      <c r="A17" s="143" t="s">
        <v>919</v>
      </c>
      <c r="B17" s="47" t="s">
        <v>1015</v>
      </c>
      <c r="C17" s="47"/>
      <c r="D17" s="95">
        <v>7206.54</v>
      </c>
    </row>
    <row r="18" spans="1:4">
      <c r="A18" s="77" t="s">
        <v>1515</v>
      </c>
      <c r="B18" s="40"/>
      <c r="C18" s="40"/>
      <c r="D18" s="133"/>
    </row>
    <row r="19" spans="1:4" s="4" customFormat="1">
      <c r="A19" s="143" t="s">
        <v>715</v>
      </c>
      <c r="B19" s="47" t="s">
        <v>517</v>
      </c>
      <c r="C19" s="47"/>
      <c r="D19" s="95">
        <v>1096.93</v>
      </c>
    </row>
    <row r="20" spans="1:4">
      <c r="A20" s="75" t="s">
        <v>1486</v>
      </c>
      <c r="B20" s="38"/>
      <c r="C20" s="38"/>
      <c r="D20" s="76"/>
    </row>
    <row r="21" spans="1:4">
      <c r="A21" s="77" t="s">
        <v>1586</v>
      </c>
      <c r="B21" s="38"/>
      <c r="C21" s="38"/>
      <c r="D21" s="76"/>
    </row>
    <row r="22" spans="1:4" s="4" customFormat="1">
      <c r="A22" s="78" t="s">
        <v>1770</v>
      </c>
      <c r="B22" s="38" t="s">
        <v>1828</v>
      </c>
      <c r="C22" s="38"/>
      <c r="D22" s="76"/>
    </row>
    <row r="23" spans="1:4" s="4" customFormat="1">
      <c r="A23" s="78"/>
      <c r="B23" s="38" t="s">
        <v>1829</v>
      </c>
      <c r="C23" s="38"/>
      <c r="D23" s="76"/>
    </row>
    <row r="24" spans="1:4" s="4" customFormat="1">
      <c r="A24" s="143"/>
      <c r="B24" s="47" t="s">
        <v>1830</v>
      </c>
      <c r="C24" s="47"/>
      <c r="D24" s="95">
        <v>4927.0600000000004</v>
      </c>
    </row>
    <row r="25" spans="1:4" s="4" customFormat="1">
      <c r="A25" s="78" t="s">
        <v>749</v>
      </c>
      <c r="B25" s="38" t="s">
        <v>750</v>
      </c>
      <c r="C25" s="38"/>
      <c r="D25" s="76"/>
    </row>
    <row r="26" spans="1:4" s="4" customFormat="1">
      <c r="A26" s="143"/>
      <c r="B26" s="47" t="s">
        <v>751</v>
      </c>
      <c r="C26" s="47"/>
      <c r="D26" s="95">
        <v>2630.38</v>
      </c>
    </row>
    <row r="27" spans="1:4" s="4" customFormat="1">
      <c r="A27" s="77" t="s">
        <v>1786</v>
      </c>
      <c r="B27" s="38"/>
      <c r="C27" s="38"/>
      <c r="D27" s="76"/>
    </row>
    <row r="28" spans="1:4" s="4" customFormat="1">
      <c r="A28" s="78" t="s">
        <v>1770</v>
      </c>
      <c r="B28" s="38" t="s">
        <v>941</v>
      </c>
      <c r="C28" s="38"/>
      <c r="D28" s="76"/>
    </row>
    <row r="29" spans="1:4" s="4" customFormat="1">
      <c r="A29" s="143"/>
      <c r="B29" s="47" t="s">
        <v>216</v>
      </c>
      <c r="C29" s="47"/>
      <c r="D29" s="95">
        <v>1977.92</v>
      </c>
    </row>
    <row r="30" spans="1:4" s="4" customFormat="1">
      <c r="A30" s="126" t="s">
        <v>919</v>
      </c>
      <c r="B30" s="45" t="s">
        <v>2039</v>
      </c>
      <c r="C30" s="45"/>
      <c r="D30" s="146">
        <v>1884.69</v>
      </c>
    </row>
    <row r="31" spans="1:4">
      <c r="A31" s="77" t="s">
        <v>1915</v>
      </c>
      <c r="B31" s="38"/>
      <c r="C31" s="38"/>
      <c r="D31" s="76"/>
    </row>
    <row r="32" spans="1:4">
      <c r="A32" s="143" t="s">
        <v>1770</v>
      </c>
      <c r="B32" s="47" t="s">
        <v>748</v>
      </c>
      <c r="C32" s="47"/>
      <c r="D32" s="95">
        <v>3984.74</v>
      </c>
    </row>
    <row r="33" spans="1:5">
      <c r="A33" s="77" t="s">
        <v>1557</v>
      </c>
      <c r="B33" s="38"/>
      <c r="C33" s="38"/>
      <c r="D33" s="76"/>
    </row>
    <row r="34" spans="1:5">
      <c r="A34" s="143" t="s">
        <v>1109</v>
      </c>
      <c r="B34" s="47"/>
      <c r="C34" s="47"/>
      <c r="D34" s="95">
        <v>1564.73</v>
      </c>
    </row>
    <row r="35" spans="1:5">
      <c r="A35" s="75" t="s">
        <v>1555</v>
      </c>
      <c r="B35" s="38"/>
      <c r="C35" s="38"/>
      <c r="D35" s="76"/>
    </row>
    <row r="36" spans="1:5">
      <c r="A36" s="75" t="s">
        <v>1687</v>
      </c>
      <c r="B36" s="38"/>
      <c r="C36" s="38"/>
      <c r="D36" s="76"/>
    </row>
    <row r="37" spans="1:5">
      <c r="A37" s="78" t="s">
        <v>1657</v>
      </c>
      <c r="B37" s="38"/>
      <c r="C37" s="38"/>
      <c r="D37" s="76"/>
    </row>
    <row r="38" spans="1:5">
      <c r="A38" s="78" t="s">
        <v>1679</v>
      </c>
      <c r="B38" s="38"/>
      <c r="C38" s="38"/>
      <c r="D38" s="76"/>
    </row>
    <row r="39" spans="1:5">
      <c r="A39" s="78" t="s">
        <v>1685</v>
      </c>
      <c r="B39" s="38"/>
      <c r="C39" s="38"/>
      <c r="D39" s="76"/>
    </row>
    <row r="40" spans="1:5">
      <c r="A40" s="143" t="s">
        <v>938</v>
      </c>
      <c r="B40" s="47"/>
      <c r="C40" s="47"/>
      <c r="D40" s="95">
        <v>9586.1299999999992</v>
      </c>
    </row>
    <row r="41" spans="1:5">
      <c r="A41" s="78" t="s">
        <v>1105</v>
      </c>
      <c r="B41" s="38"/>
      <c r="C41" s="38"/>
      <c r="D41" s="76"/>
    </row>
    <row r="42" spans="1:5">
      <c r="A42" s="143" t="s">
        <v>1108</v>
      </c>
      <c r="B42" s="47"/>
      <c r="C42" s="47"/>
      <c r="D42" s="95">
        <v>2494.46</v>
      </c>
    </row>
    <row r="43" spans="1:5">
      <c r="A43" s="126" t="s">
        <v>872</v>
      </c>
      <c r="B43" s="45"/>
      <c r="C43" s="45"/>
      <c r="D43" s="146">
        <v>1948.47</v>
      </c>
    </row>
    <row r="44" spans="1:5" ht="15.75" thickBot="1">
      <c r="A44" s="78" t="s">
        <v>668</v>
      </c>
      <c r="B44" s="38"/>
      <c r="C44" s="38"/>
      <c r="D44" s="76">
        <v>11212.98</v>
      </c>
    </row>
    <row r="45" spans="1:5" ht="15.75" thickBot="1">
      <c r="A45" s="79" t="s">
        <v>1394</v>
      </c>
      <c r="B45" s="80"/>
      <c r="C45" s="80"/>
      <c r="D45" s="81">
        <v>50515.03</v>
      </c>
    </row>
    <row r="46" spans="1:5" s="28" customFormat="1" ht="13.5" thickBot="1">
      <c r="A46" s="217"/>
      <c r="B46" s="98"/>
      <c r="C46" s="98"/>
      <c r="D46" s="218"/>
      <c r="E46" s="27"/>
    </row>
    <row r="47" spans="1:5">
      <c r="A47" s="72" t="s">
        <v>1492</v>
      </c>
      <c r="B47" s="73"/>
      <c r="C47" s="82"/>
      <c r="D47" s="83"/>
    </row>
    <row r="48" spans="1:5">
      <c r="A48" s="77" t="s">
        <v>1509</v>
      </c>
      <c r="B48" s="40"/>
      <c r="C48" s="62"/>
      <c r="D48" s="106">
        <v>102823.67</v>
      </c>
    </row>
    <row r="49" spans="1:4">
      <c r="A49" s="77" t="s">
        <v>1396</v>
      </c>
      <c r="B49" s="38"/>
      <c r="C49" s="51"/>
      <c r="D49" s="84"/>
    </row>
    <row r="50" spans="1:4">
      <c r="A50" s="143" t="s">
        <v>1607</v>
      </c>
      <c r="B50" s="47"/>
      <c r="C50" s="23" t="s">
        <v>669</v>
      </c>
      <c r="D50" s="87"/>
    </row>
    <row r="51" spans="1:4">
      <c r="A51" s="126" t="s">
        <v>1609</v>
      </c>
      <c r="B51" s="45"/>
      <c r="C51" s="20" t="s">
        <v>1602</v>
      </c>
      <c r="D51" s="197"/>
    </row>
    <row r="52" spans="1:4">
      <c r="A52" s="143" t="s">
        <v>1722</v>
      </c>
      <c r="B52" s="47"/>
      <c r="C52" s="23" t="s">
        <v>1602</v>
      </c>
      <c r="D52" s="87"/>
    </row>
    <row r="53" spans="1:4" s="4" customFormat="1">
      <c r="A53" s="199" t="s">
        <v>1610</v>
      </c>
      <c r="B53" s="209"/>
      <c r="C53" s="201" t="s">
        <v>1387</v>
      </c>
      <c r="D53" s="210"/>
    </row>
    <row r="54" spans="1:4" s="4" customFormat="1">
      <c r="A54" s="423" t="s">
        <v>1612</v>
      </c>
      <c r="B54" s="494"/>
      <c r="C54" s="153" t="s">
        <v>1385</v>
      </c>
      <c r="D54" s="131"/>
    </row>
    <row r="55" spans="1:4" s="4" customFormat="1">
      <c r="A55" s="413" t="s">
        <v>1618</v>
      </c>
      <c r="B55" s="497"/>
      <c r="C55" s="384" t="s">
        <v>1386</v>
      </c>
      <c r="D55" s="519"/>
    </row>
    <row r="56" spans="1:4" s="4" customFormat="1">
      <c r="A56" s="415"/>
      <c r="B56" s="442"/>
      <c r="C56" s="385"/>
      <c r="D56" s="520"/>
    </row>
    <row r="57" spans="1:4" s="4" customFormat="1">
      <c r="A57" s="386" t="s">
        <v>1613</v>
      </c>
      <c r="B57" s="387"/>
      <c r="C57" s="128" t="s">
        <v>1386</v>
      </c>
      <c r="D57" s="131"/>
    </row>
    <row r="58" spans="1:4" s="4" customFormat="1">
      <c r="A58" s="88" t="s">
        <v>1614</v>
      </c>
      <c r="B58" s="53"/>
      <c r="C58" s="390" t="s">
        <v>1387</v>
      </c>
      <c r="D58" s="495"/>
    </row>
    <row r="59" spans="1:4" s="4" customFormat="1">
      <c r="A59" s="89" t="s">
        <v>1615</v>
      </c>
      <c r="B59" s="54"/>
      <c r="C59" s="391"/>
      <c r="D59" s="496"/>
    </row>
    <row r="60" spans="1:4" s="4" customFormat="1">
      <c r="A60" s="413" t="s">
        <v>1616</v>
      </c>
      <c r="B60" s="414"/>
      <c r="C60" s="390" t="s">
        <v>1385</v>
      </c>
      <c r="D60" s="495"/>
    </row>
    <row r="61" spans="1:4" s="4" customFormat="1">
      <c r="A61" s="415"/>
      <c r="B61" s="416"/>
      <c r="C61" s="391"/>
      <c r="D61" s="496"/>
    </row>
    <row r="62" spans="1:4">
      <c r="A62" s="92" t="s">
        <v>1494</v>
      </c>
      <c r="B62" s="31"/>
      <c r="C62" s="59" t="s">
        <v>1600</v>
      </c>
      <c r="D62" s="120">
        <v>27440.1</v>
      </c>
    </row>
    <row r="63" spans="1:4">
      <c r="A63" s="374" t="s">
        <v>1501</v>
      </c>
      <c r="B63" s="403"/>
      <c r="C63" s="59" t="s">
        <v>1369</v>
      </c>
      <c r="D63" s="118">
        <v>5837.24</v>
      </c>
    </row>
    <row r="64" spans="1:4">
      <c r="A64" s="92" t="s">
        <v>1527</v>
      </c>
      <c r="B64" s="48"/>
      <c r="C64" s="59" t="s">
        <v>670</v>
      </c>
      <c r="D64" s="120">
        <v>15076.23</v>
      </c>
    </row>
    <row r="65" spans="1:5">
      <c r="A65" s="374" t="s">
        <v>1528</v>
      </c>
      <c r="B65" s="403"/>
      <c r="C65" s="59" t="s">
        <v>1600</v>
      </c>
      <c r="D65" s="119">
        <v>27440.1</v>
      </c>
    </row>
    <row r="66" spans="1:5">
      <c r="A66" s="510" t="s">
        <v>1504</v>
      </c>
      <c r="B66" s="373"/>
      <c r="C66" s="155" t="s">
        <v>1567</v>
      </c>
      <c r="D66" s="156">
        <v>1442.48</v>
      </c>
    </row>
    <row r="67" spans="1:5">
      <c r="A67" s="510" t="s">
        <v>1565</v>
      </c>
      <c r="B67" s="373"/>
      <c r="C67" s="174" t="s">
        <v>968</v>
      </c>
      <c r="D67" s="169">
        <v>8088.6200000000008</v>
      </c>
    </row>
    <row r="68" spans="1:5">
      <c r="A68" s="91" t="s">
        <v>1542</v>
      </c>
      <c r="B68" s="57"/>
      <c r="C68" s="59" t="s">
        <v>1385</v>
      </c>
      <c r="D68" s="119">
        <v>3391.44</v>
      </c>
      <c r="E68" s="2"/>
    </row>
    <row r="69" spans="1:5">
      <c r="A69" s="374" t="s">
        <v>1546</v>
      </c>
      <c r="B69" s="403"/>
      <c r="C69" s="59" t="s">
        <v>1388</v>
      </c>
      <c r="D69" s="120">
        <v>30523.26</v>
      </c>
    </row>
    <row r="70" spans="1:5">
      <c r="A70" s="93" t="s">
        <v>1396</v>
      </c>
      <c r="B70" s="46"/>
      <c r="C70" s="25"/>
      <c r="D70" s="94"/>
    </row>
    <row r="71" spans="1:5">
      <c r="A71" s="399" t="s">
        <v>1631</v>
      </c>
      <c r="B71" s="400"/>
      <c r="C71" s="51"/>
      <c r="D71" s="71">
        <v>8683.5</v>
      </c>
    </row>
    <row r="72" spans="1:5" ht="15.75" thickBot="1">
      <c r="A72" s="399"/>
      <c r="B72" s="400"/>
      <c r="C72" s="97"/>
      <c r="D72" s="76"/>
    </row>
    <row r="73" spans="1:5" ht="15.75" thickBot="1">
      <c r="A73" s="104" t="s">
        <v>1394</v>
      </c>
      <c r="B73" s="98"/>
      <c r="C73" s="98"/>
      <c r="D73" s="68">
        <v>222063.14</v>
      </c>
    </row>
    <row r="74" spans="1:5">
      <c r="A74" s="63"/>
      <c r="B74" s="38"/>
      <c r="C74" s="38"/>
      <c r="D74" s="36"/>
    </row>
    <row r="75" spans="1:5">
      <c r="A75" s="410" t="s">
        <v>1497</v>
      </c>
      <c r="B75" s="410"/>
      <c r="C75" s="410"/>
      <c r="D75" s="410"/>
    </row>
    <row r="76" spans="1:5" ht="15" customHeight="1" thickBot="1">
      <c r="A76" s="129"/>
      <c r="B76" s="129"/>
      <c r="C76" s="129"/>
      <c r="D76" s="129"/>
    </row>
    <row r="77" spans="1:5" ht="15" customHeight="1">
      <c r="A77" s="320" t="s">
        <v>1474</v>
      </c>
      <c r="B77" s="462" t="s">
        <v>566</v>
      </c>
      <c r="C77" s="492"/>
      <c r="D77" s="321">
        <v>11871.168124427855</v>
      </c>
    </row>
    <row r="78" spans="1:5" ht="15" customHeight="1">
      <c r="A78" s="322" t="s">
        <v>1475</v>
      </c>
      <c r="B78" s="443" t="s">
        <v>567</v>
      </c>
      <c r="C78" s="376"/>
      <c r="D78" s="323">
        <v>95220.808002912643</v>
      </c>
    </row>
    <row r="79" spans="1:5" ht="15" customHeight="1">
      <c r="A79" s="322" t="s">
        <v>1476</v>
      </c>
      <c r="B79" s="443" t="s">
        <v>568</v>
      </c>
      <c r="C79" s="376"/>
      <c r="D79" s="323">
        <v>4451.6880465062886</v>
      </c>
    </row>
    <row r="80" spans="1:5" ht="15" customHeight="1" thickBot="1">
      <c r="A80" s="322" t="s">
        <v>1606</v>
      </c>
      <c r="B80" s="443" t="s">
        <v>569</v>
      </c>
      <c r="C80" s="376"/>
      <c r="D80" s="323">
        <v>14344.328150196168</v>
      </c>
    </row>
    <row r="81" spans="1:5" ht="15.75" thickBot="1">
      <c r="A81" s="154" t="s">
        <v>1394</v>
      </c>
      <c r="B81" s="98"/>
      <c r="C81" s="98"/>
      <c r="D81" s="68">
        <v>125887.99232404295</v>
      </c>
    </row>
    <row r="82" spans="1:5" ht="15.75" thickBot="1">
      <c r="A82" s="421" t="s">
        <v>1399</v>
      </c>
      <c r="B82" s="422"/>
      <c r="C82" s="45"/>
      <c r="D82" s="32">
        <v>398466.16232404299</v>
      </c>
    </row>
    <row r="83" spans="1:5">
      <c r="A83" s="306" t="s">
        <v>570</v>
      </c>
      <c r="B83" s="307"/>
      <c r="C83" s="112"/>
      <c r="D83" s="213"/>
    </row>
    <row r="84" spans="1:5">
      <c r="A84" s="470" t="s">
        <v>1764</v>
      </c>
      <c r="B84" s="366"/>
      <c r="C84" s="366"/>
      <c r="D84" s="327">
        <v>83186.19</v>
      </c>
    </row>
    <row r="85" spans="1:5">
      <c r="A85" s="473" t="s">
        <v>571</v>
      </c>
      <c r="B85" s="449"/>
      <c r="C85" s="449"/>
      <c r="D85" s="328">
        <v>18304.7</v>
      </c>
    </row>
    <row r="86" spans="1:5">
      <c r="A86" s="474" t="s">
        <v>572</v>
      </c>
      <c r="B86" s="371"/>
      <c r="C86" s="371"/>
      <c r="D86" s="120">
        <v>1955161.85</v>
      </c>
      <c r="E86" s="2"/>
    </row>
    <row r="87" spans="1:5">
      <c r="A87" s="474" t="s">
        <v>573</v>
      </c>
      <c r="B87" s="371"/>
      <c r="C87" s="371"/>
      <c r="D87" s="120">
        <v>1978771.08</v>
      </c>
      <c r="E87" s="2"/>
    </row>
    <row r="88" spans="1:5">
      <c r="A88" s="411" t="s">
        <v>574</v>
      </c>
      <c r="B88" s="412"/>
      <c r="C88" s="412"/>
      <c r="D88" s="469">
        <v>369883.04</v>
      </c>
    </row>
    <row r="89" spans="1:5">
      <c r="A89" s="411"/>
      <c r="B89" s="412"/>
      <c r="C89" s="412"/>
      <c r="D89" s="469"/>
    </row>
    <row r="90" spans="1:5">
      <c r="A90" s="411" t="s">
        <v>575</v>
      </c>
      <c r="B90" s="412"/>
      <c r="C90" s="412"/>
      <c r="D90" s="469">
        <v>374349.5</v>
      </c>
      <c r="E90" s="2"/>
    </row>
    <row r="91" spans="1:5">
      <c r="A91" s="411"/>
      <c r="B91" s="412"/>
      <c r="C91" s="412"/>
      <c r="D91" s="469"/>
    </row>
    <row r="92" spans="1:5">
      <c r="A92" s="411" t="s">
        <v>576</v>
      </c>
      <c r="B92" s="412"/>
      <c r="C92" s="412"/>
      <c r="D92" s="469">
        <v>398466.16</v>
      </c>
    </row>
    <row r="93" spans="1:5">
      <c r="A93" s="411"/>
      <c r="B93" s="412"/>
      <c r="C93" s="412"/>
      <c r="D93" s="469"/>
    </row>
    <row r="94" spans="1:5">
      <c r="A94" s="329" t="s">
        <v>587</v>
      </c>
      <c r="B94" s="316"/>
      <c r="C94" s="316"/>
      <c r="D94" s="330">
        <v>59576.959999999999</v>
      </c>
      <c r="E94" s="2"/>
    </row>
    <row r="95" spans="1:5" ht="15.75" thickBot="1">
      <c r="A95" s="333" t="s">
        <v>571</v>
      </c>
      <c r="B95" s="334"/>
      <c r="C95" s="334"/>
      <c r="D95" s="335">
        <v>13838.24</v>
      </c>
      <c r="E95" s="2"/>
    </row>
    <row r="96" spans="1:5">
      <c r="A96" s="28"/>
      <c r="B96" s="28"/>
      <c r="C96" s="28"/>
      <c r="D96" s="28"/>
    </row>
    <row r="97" spans="1:4">
      <c r="A97" s="28"/>
      <c r="B97" s="28"/>
      <c r="C97" s="28"/>
      <c r="D97" s="28"/>
    </row>
    <row r="98" spans="1:4">
      <c r="A98" s="28"/>
      <c r="B98" s="28"/>
      <c r="C98" s="28"/>
      <c r="D98" s="28"/>
    </row>
  </sheetData>
  <mergeCells count="42">
    <mergeCell ref="A1:D1"/>
    <mergeCell ref="A3:B3"/>
    <mergeCell ref="A4:B4"/>
    <mergeCell ref="A5:B5"/>
    <mergeCell ref="C55:C56"/>
    <mergeCell ref="D55:D56"/>
    <mergeCell ref="A6:B6"/>
    <mergeCell ref="A54:B54"/>
    <mergeCell ref="A12:D13"/>
    <mergeCell ref="A7:B7"/>
    <mergeCell ref="A8:B8"/>
    <mergeCell ref="A9:B9"/>
    <mergeCell ref="A10:B10"/>
    <mergeCell ref="A57:B57"/>
    <mergeCell ref="C58:C59"/>
    <mergeCell ref="D58:D59"/>
    <mergeCell ref="A55:B56"/>
    <mergeCell ref="A71:B72"/>
    <mergeCell ref="A66:B66"/>
    <mergeCell ref="A67:B67"/>
    <mergeCell ref="A63:B63"/>
    <mergeCell ref="A65:B65"/>
    <mergeCell ref="A60:B61"/>
    <mergeCell ref="C60:C61"/>
    <mergeCell ref="D60:D61"/>
    <mergeCell ref="A69:B69"/>
    <mergeCell ref="A92:C93"/>
    <mergeCell ref="D92:D93"/>
    <mergeCell ref="A82:B82"/>
    <mergeCell ref="A75:D75"/>
    <mergeCell ref="A85:C85"/>
    <mergeCell ref="A86:C86"/>
    <mergeCell ref="A87:C87"/>
    <mergeCell ref="A90:C91"/>
    <mergeCell ref="D90:D91"/>
    <mergeCell ref="A88:C89"/>
    <mergeCell ref="D88:D89"/>
    <mergeCell ref="B77:C77"/>
    <mergeCell ref="B78:C78"/>
    <mergeCell ref="B79:C79"/>
    <mergeCell ref="B80:C80"/>
    <mergeCell ref="A84:C84"/>
  </mergeCells>
  <phoneticPr fontId="0" type="noConversion"/>
  <pageMargins left="0.51" right="0.28999999999999998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7"/>
  <sheetViews>
    <sheetView topLeftCell="A94" zoomScale="80" zoomScaleNormal="80" workbookViewId="0">
      <selection activeCell="D94" sqref="D1:D1048576"/>
    </sheetView>
  </sheetViews>
  <sheetFormatPr defaultRowHeight="15"/>
  <cols>
    <col min="1" max="1" width="12.85546875" customWidth="1"/>
    <col min="2" max="2" width="36.5703125" customWidth="1"/>
    <col min="3" max="3" width="24.42578125" customWidth="1"/>
    <col min="4" max="4" width="23.28515625" customWidth="1"/>
    <col min="5" max="5" width="12" customWidth="1"/>
    <col min="6" max="7" width="11.42578125" bestFit="1" customWidth="1"/>
    <col min="8" max="8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1432</v>
      </c>
      <c r="B3" s="393"/>
      <c r="C3" s="29"/>
      <c r="D3" s="29"/>
    </row>
    <row r="4" spans="1:4">
      <c r="A4" s="381" t="s">
        <v>1393</v>
      </c>
      <c r="B4" s="381"/>
      <c r="C4" s="29">
        <v>1972</v>
      </c>
      <c r="D4" s="29"/>
    </row>
    <row r="5" spans="1:4">
      <c r="A5" s="381" t="s">
        <v>1390</v>
      </c>
      <c r="B5" s="381"/>
      <c r="C5" s="29">
        <v>59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 s="5" customFormat="1">
      <c r="A7" s="381" t="s">
        <v>1392</v>
      </c>
      <c r="B7" s="381"/>
      <c r="C7" s="29">
        <v>4</v>
      </c>
      <c r="D7" s="29"/>
    </row>
    <row r="8" spans="1:4" s="5" customFormat="1">
      <c r="A8" s="381" t="s">
        <v>1397</v>
      </c>
      <c r="B8" s="381"/>
      <c r="C8" s="64">
        <v>2641</v>
      </c>
      <c r="D8" s="29"/>
    </row>
    <row r="9" spans="1:4" s="5" customFormat="1">
      <c r="A9" s="381" t="s">
        <v>1402</v>
      </c>
      <c r="B9" s="381"/>
      <c r="C9" s="64">
        <v>273.27</v>
      </c>
      <c r="D9" s="29"/>
    </row>
    <row r="10" spans="1:4" s="5" customFormat="1">
      <c r="A10" s="381" t="s">
        <v>1398</v>
      </c>
      <c r="B10" s="381"/>
      <c r="C10" s="29">
        <v>104</v>
      </c>
      <c r="D10" s="29"/>
    </row>
    <row r="11" spans="1:4">
      <c r="A11" s="394" t="s">
        <v>1496</v>
      </c>
      <c r="B11" s="395"/>
      <c r="C11" s="395"/>
      <c r="D11" s="395"/>
    </row>
    <row r="12" spans="1:4">
      <c r="A12" s="394"/>
      <c r="B12" s="395"/>
      <c r="C12" s="395"/>
      <c r="D12" s="395"/>
    </row>
    <row r="13" spans="1:4" ht="15.75" thickBot="1">
      <c r="A13" s="394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1514</v>
      </c>
      <c r="B16" s="38"/>
      <c r="C16" s="38"/>
      <c r="D16" s="76"/>
    </row>
    <row r="17" spans="1:4">
      <c r="A17" s="143" t="s">
        <v>1833</v>
      </c>
      <c r="B17" s="47" t="s">
        <v>66</v>
      </c>
      <c r="C17" s="47"/>
      <c r="D17" s="170">
        <v>2255.12</v>
      </c>
    </row>
    <row r="18" spans="1:4">
      <c r="A18" s="77" t="s">
        <v>1485</v>
      </c>
      <c r="B18" s="38"/>
      <c r="C18" s="38"/>
      <c r="D18" s="76"/>
    </row>
    <row r="19" spans="1:4">
      <c r="A19" s="143" t="s">
        <v>361</v>
      </c>
      <c r="B19" s="47"/>
      <c r="C19" s="47"/>
      <c r="D19" s="95">
        <v>25582.800000000003</v>
      </c>
    </row>
    <row r="20" spans="1:4">
      <c r="A20" s="77" t="s">
        <v>1554</v>
      </c>
      <c r="B20" s="38"/>
      <c r="C20" s="38"/>
      <c r="D20" s="76"/>
    </row>
    <row r="21" spans="1:4">
      <c r="A21" s="143" t="s">
        <v>1210</v>
      </c>
      <c r="B21" s="47" t="s">
        <v>1211</v>
      </c>
      <c r="C21" s="47"/>
      <c r="D21" s="95">
        <v>19754.02</v>
      </c>
    </row>
    <row r="22" spans="1:4">
      <c r="A22" s="126" t="s">
        <v>715</v>
      </c>
      <c r="B22" s="45" t="s">
        <v>74</v>
      </c>
      <c r="C22" s="45"/>
      <c r="D22" s="146">
        <v>4286.07</v>
      </c>
    </row>
    <row r="23" spans="1:4">
      <c r="A23" s="75" t="s">
        <v>1486</v>
      </c>
      <c r="B23" s="38"/>
      <c r="C23" s="38"/>
      <c r="D23" s="76"/>
    </row>
    <row r="24" spans="1:4">
      <c r="A24" s="77" t="s">
        <v>1487</v>
      </c>
      <c r="B24" s="38"/>
      <c r="C24" s="38"/>
      <c r="D24" s="76"/>
    </row>
    <row r="25" spans="1:4">
      <c r="A25" s="143" t="s">
        <v>521</v>
      </c>
      <c r="B25" s="47" t="s">
        <v>962</v>
      </c>
      <c r="C25" s="47"/>
      <c r="D25" s="95">
        <v>3962.6</v>
      </c>
    </row>
    <row r="26" spans="1:4">
      <c r="A26" s="77" t="s">
        <v>1580</v>
      </c>
      <c r="B26" s="38"/>
      <c r="C26" s="38"/>
      <c r="D26" s="76"/>
    </row>
    <row r="27" spans="1:4">
      <c r="A27" s="143" t="s">
        <v>1770</v>
      </c>
      <c r="B27" s="47" t="s">
        <v>1802</v>
      </c>
      <c r="C27" s="47"/>
      <c r="D27" s="170">
        <v>1094</v>
      </c>
    </row>
    <row r="28" spans="1:4">
      <c r="A28" s="126" t="s">
        <v>1770</v>
      </c>
      <c r="B28" s="45" t="s">
        <v>858</v>
      </c>
      <c r="C28" s="45"/>
      <c r="D28" s="69">
        <v>926.3</v>
      </c>
    </row>
    <row r="29" spans="1:4">
      <c r="A29" s="78" t="s">
        <v>1770</v>
      </c>
      <c r="B29" s="38" t="s">
        <v>518</v>
      </c>
      <c r="C29" s="38"/>
      <c r="D29" s="76"/>
    </row>
    <row r="30" spans="1:4">
      <c r="A30" s="78"/>
      <c r="B30" s="38" t="s">
        <v>519</v>
      </c>
      <c r="C30" s="38"/>
      <c r="D30" s="76"/>
    </row>
    <row r="31" spans="1:4">
      <c r="A31" s="78"/>
      <c r="B31" s="38" t="s">
        <v>520</v>
      </c>
      <c r="C31" s="38"/>
      <c r="D31" s="76">
        <v>4235.72</v>
      </c>
    </row>
    <row r="32" spans="1:4">
      <c r="A32" s="93" t="s">
        <v>1587</v>
      </c>
      <c r="B32" s="46"/>
      <c r="C32" s="46"/>
      <c r="D32" s="136"/>
    </row>
    <row r="33" spans="1:4" s="4" customFormat="1">
      <c r="A33" s="78" t="s">
        <v>1794</v>
      </c>
      <c r="B33" s="38" t="s">
        <v>2042</v>
      </c>
      <c r="C33" s="38"/>
      <c r="D33" s="76"/>
    </row>
    <row r="34" spans="1:4" s="4" customFormat="1">
      <c r="A34" s="143"/>
      <c r="B34" s="47" t="s">
        <v>859</v>
      </c>
      <c r="C34" s="47"/>
      <c r="D34" s="95">
        <v>2433.17</v>
      </c>
    </row>
    <row r="35" spans="1:4" s="4" customFormat="1">
      <c r="A35" s="126" t="s">
        <v>1982</v>
      </c>
      <c r="B35" s="45" t="s">
        <v>721</v>
      </c>
      <c r="C35" s="45"/>
      <c r="D35" s="146">
        <v>1951.91</v>
      </c>
    </row>
    <row r="36" spans="1:4" s="4" customFormat="1">
      <c r="A36" s="78" t="s">
        <v>75</v>
      </c>
      <c r="B36" s="38" t="s">
        <v>2035</v>
      </c>
      <c r="C36" s="38"/>
      <c r="D36" s="76"/>
    </row>
    <row r="37" spans="1:4" s="4" customFormat="1">
      <c r="A37" s="143"/>
      <c r="B37" s="47" t="s">
        <v>76</v>
      </c>
      <c r="C37" s="47"/>
      <c r="D37" s="95">
        <v>4040.39</v>
      </c>
    </row>
    <row r="38" spans="1:4" s="4" customFormat="1">
      <c r="A38" s="78" t="s">
        <v>1773</v>
      </c>
      <c r="B38" s="38" t="s">
        <v>77</v>
      </c>
      <c r="C38" s="38"/>
      <c r="D38" s="76"/>
    </row>
    <row r="39" spans="1:4" s="4" customFormat="1">
      <c r="A39" s="78"/>
      <c r="B39" s="38" t="s">
        <v>78</v>
      </c>
      <c r="C39" s="38"/>
      <c r="D39" s="76"/>
    </row>
    <row r="40" spans="1:4" s="4" customFormat="1">
      <c r="A40" s="143"/>
      <c r="B40" s="47" t="s">
        <v>79</v>
      </c>
      <c r="C40" s="47"/>
      <c r="D40" s="95">
        <v>3026.26</v>
      </c>
    </row>
    <row r="41" spans="1:4" s="4" customFormat="1">
      <c r="A41" s="78" t="s">
        <v>360</v>
      </c>
      <c r="B41" s="38" t="s">
        <v>80</v>
      </c>
      <c r="C41" s="38"/>
      <c r="D41" s="76"/>
    </row>
    <row r="42" spans="1:4" s="4" customFormat="1">
      <c r="A42" s="78" t="s">
        <v>1770</v>
      </c>
      <c r="B42" s="38" t="s">
        <v>359</v>
      </c>
      <c r="C42" s="38"/>
      <c r="D42" s="76">
        <v>6494.13</v>
      </c>
    </row>
    <row r="43" spans="1:4">
      <c r="A43" s="151" t="s">
        <v>1555</v>
      </c>
      <c r="B43" s="46"/>
      <c r="C43" s="46"/>
      <c r="D43" s="136"/>
    </row>
    <row r="44" spans="1:4">
      <c r="A44" s="75" t="s">
        <v>1687</v>
      </c>
      <c r="B44" s="38"/>
      <c r="C44" s="38"/>
      <c r="D44" s="76"/>
    </row>
    <row r="45" spans="1:4">
      <c r="A45" s="78" t="s">
        <v>1657</v>
      </c>
      <c r="B45" s="38"/>
      <c r="C45" s="38"/>
      <c r="D45" s="76"/>
    </row>
    <row r="46" spans="1:4">
      <c r="A46" s="78" t="s">
        <v>1679</v>
      </c>
      <c r="B46" s="38"/>
      <c r="C46" s="38"/>
      <c r="D46" s="76"/>
    </row>
    <row r="47" spans="1:4">
      <c r="A47" s="78" t="s">
        <v>1118</v>
      </c>
      <c r="B47" s="38"/>
      <c r="C47" s="38"/>
      <c r="D47" s="76"/>
    </row>
    <row r="48" spans="1:4">
      <c r="A48" s="78" t="s">
        <v>938</v>
      </c>
      <c r="B48" s="38"/>
      <c r="C48" s="38"/>
      <c r="D48" s="76">
        <v>17707.03</v>
      </c>
    </row>
    <row r="49" spans="1:6">
      <c r="A49" s="78" t="s">
        <v>1119</v>
      </c>
      <c r="B49" s="38"/>
      <c r="C49" s="38"/>
      <c r="D49" s="76">
        <v>5930.43</v>
      </c>
    </row>
    <row r="50" spans="1:6">
      <c r="A50" s="78" t="s">
        <v>951</v>
      </c>
      <c r="B50" s="38"/>
      <c r="C50" s="38"/>
      <c r="D50" s="76">
        <v>1248.5</v>
      </c>
    </row>
    <row r="51" spans="1:6">
      <c r="A51" s="78" t="s">
        <v>872</v>
      </c>
      <c r="B51" s="38"/>
      <c r="C51" s="38"/>
      <c r="D51" s="76">
        <v>2560.63</v>
      </c>
    </row>
    <row r="52" spans="1:6">
      <c r="A52" s="143" t="s">
        <v>1664</v>
      </c>
      <c r="B52" s="47"/>
      <c r="C52" s="47"/>
      <c r="D52" s="95">
        <v>14950.65</v>
      </c>
    </row>
    <row r="53" spans="1:6">
      <c r="A53" s="151" t="s">
        <v>1526</v>
      </c>
      <c r="B53" s="46"/>
      <c r="C53" s="46"/>
      <c r="D53" s="136"/>
    </row>
    <row r="54" spans="1:6" s="4" customFormat="1">
      <c r="A54" s="78" t="s">
        <v>756</v>
      </c>
      <c r="B54" s="38"/>
      <c r="C54" s="38"/>
      <c r="D54" s="76"/>
    </row>
    <row r="55" spans="1:6" s="4" customFormat="1" ht="15.75" thickBot="1">
      <c r="A55" s="345" t="s">
        <v>757</v>
      </c>
      <c r="B55" s="178"/>
      <c r="C55" s="178"/>
      <c r="D55" s="140">
        <v>5802.02</v>
      </c>
    </row>
    <row r="56" spans="1:6" ht="15.75" thickBot="1">
      <c r="A56" s="79" t="s">
        <v>1394</v>
      </c>
      <c r="B56" s="80"/>
      <c r="C56" s="80"/>
      <c r="D56" s="81">
        <v>128241.75000000001</v>
      </c>
    </row>
    <row r="57" spans="1:6" s="28" customFormat="1" ht="13.5" thickBot="1">
      <c r="A57" s="217"/>
      <c r="B57" s="98"/>
      <c r="C57" s="98"/>
      <c r="D57" s="218"/>
      <c r="E57" s="27"/>
    </row>
    <row r="58" spans="1:6">
      <c r="A58" s="72" t="s">
        <v>1492</v>
      </c>
      <c r="B58" s="73"/>
      <c r="C58" s="82"/>
      <c r="D58" s="83"/>
    </row>
    <row r="59" spans="1:6">
      <c r="A59" s="77" t="s">
        <v>1509</v>
      </c>
      <c r="B59" s="40"/>
      <c r="C59" s="62"/>
      <c r="D59" s="106">
        <v>102823.67</v>
      </c>
      <c r="F59" s="2"/>
    </row>
    <row r="60" spans="1:6">
      <c r="A60" s="77" t="s">
        <v>1396</v>
      </c>
      <c r="B60" s="38"/>
      <c r="C60" s="51"/>
      <c r="D60" s="84"/>
    </row>
    <row r="61" spans="1:6">
      <c r="A61" s="143" t="s">
        <v>1607</v>
      </c>
      <c r="B61" s="47"/>
      <c r="C61" s="23" t="s">
        <v>671</v>
      </c>
      <c r="D61" s="87"/>
    </row>
    <row r="62" spans="1:6">
      <c r="A62" s="126" t="s">
        <v>1617</v>
      </c>
      <c r="B62" s="45"/>
      <c r="C62" s="20" t="s">
        <v>1769</v>
      </c>
      <c r="D62" s="197"/>
    </row>
    <row r="63" spans="1:6">
      <c r="A63" s="126" t="s">
        <v>1608</v>
      </c>
      <c r="B63" s="45"/>
      <c r="C63" s="20" t="s">
        <v>593</v>
      </c>
      <c r="D63" s="197"/>
    </row>
    <row r="64" spans="1:6">
      <c r="A64" s="198" t="s">
        <v>1609</v>
      </c>
      <c r="B64" s="45"/>
      <c r="C64" s="20" t="s">
        <v>1602</v>
      </c>
      <c r="D64" s="197"/>
    </row>
    <row r="65" spans="1:5">
      <c r="A65" s="85" t="s">
        <v>1724</v>
      </c>
      <c r="B65" s="38"/>
      <c r="C65" s="24" t="s">
        <v>1602</v>
      </c>
      <c r="D65" s="84"/>
    </row>
    <row r="66" spans="1:5" s="4" customFormat="1">
      <c r="A66" s="88" t="s">
        <v>1610</v>
      </c>
      <c r="B66" s="58"/>
      <c r="C66" s="153" t="s">
        <v>1387</v>
      </c>
      <c r="D66" s="131"/>
    </row>
    <row r="67" spans="1:5" s="4" customFormat="1">
      <c r="A67" s="413" t="s">
        <v>1618</v>
      </c>
      <c r="B67" s="497"/>
      <c r="C67" s="384" t="s">
        <v>1386</v>
      </c>
      <c r="D67" s="519"/>
    </row>
    <row r="68" spans="1:5" s="4" customFormat="1">
      <c r="A68" s="415"/>
      <c r="B68" s="442"/>
      <c r="C68" s="385"/>
      <c r="D68" s="520"/>
    </row>
    <row r="69" spans="1:5" s="4" customFormat="1">
      <c r="A69" s="386" t="s">
        <v>1613</v>
      </c>
      <c r="B69" s="387"/>
      <c r="C69" s="128" t="s">
        <v>1386</v>
      </c>
      <c r="D69" s="131"/>
    </row>
    <row r="70" spans="1:5" s="4" customFormat="1">
      <c r="A70" s="88" t="s">
        <v>1614</v>
      </c>
      <c r="B70" s="53"/>
      <c r="C70" s="390" t="s">
        <v>1387</v>
      </c>
      <c r="D70" s="495"/>
    </row>
    <row r="71" spans="1:5" s="4" customFormat="1">
      <c r="A71" s="89" t="s">
        <v>1615</v>
      </c>
      <c r="B71" s="54"/>
      <c r="C71" s="391"/>
      <c r="D71" s="496"/>
    </row>
    <row r="72" spans="1:5">
      <c r="A72" s="92" t="s">
        <v>1494</v>
      </c>
      <c r="B72" s="31"/>
      <c r="C72" s="59" t="s">
        <v>1600</v>
      </c>
      <c r="D72" s="120">
        <v>28205.88</v>
      </c>
    </row>
    <row r="73" spans="1:5">
      <c r="A73" s="374" t="s">
        <v>1501</v>
      </c>
      <c r="B73" s="403"/>
      <c r="C73" s="59" t="s">
        <v>1347</v>
      </c>
      <c r="D73" s="120">
        <v>3926.37</v>
      </c>
    </row>
    <row r="74" spans="1:5">
      <c r="A74" s="92" t="s">
        <v>1527</v>
      </c>
      <c r="B74" s="48"/>
      <c r="C74" s="59" t="s">
        <v>672</v>
      </c>
      <c r="D74" s="120">
        <v>2746.05</v>
      </c>
    </row>
    <row r="75" spans="1:5">
      <c r="A75" s="374" t="s">
        <v>1528</v>
      </c>
      <c r="B75" s="403"/>
      <c r="C75" s="59" t="s">
        <v>1600</v>
      </c>
      <c r="D75" s="119">
        <v>28205.88</v>
      </c>
    </row>
    <row r="76" spans="1:5">
      <c r="A76" s="91" t="s">
        <v>1564</v>
      </c>
      <c r="B76" s="57"/>
      <c r="C76" s="59" t="s">
        <v>1385</v>
      </c>
      <c r="D76" s="119">
        <v>3486.12</v>
      </c>
      <c r="E76" s="2"/>
    </row>
    <row r="77" spans="1:5">
      <c r="A77" s="428" t="s">
        <v>1754</v>
      </c>
      <c r="B77" s="362"/>
      <c r="C77" s="431" t="s">
        <v>1590</v>
      </c>
      <c r="D77" s="433">
        <v>3000</v>
      </c>
    </row>
    <row r="78" spans="1:5">
      <c r="A78" s="437"/>
      <c r="B78" s="364"/>
      <c r="C78" s="438"/>
      <c r="D78" s="439"/>
    </row>
    <row r="79" spans="1:5">
      <c r="A79" s="463" t="s">
        <v>1749</v>
      </c>
      <c r="B79" s="464"/>
      <c r="C79" s="431" t="s">
        <v>1562</v>
      </c>
      <c r="D79" s="455">
        <v>4282.68</v>
      </c>
    </row>
    <row r="80" spans="1:5">
      <c r="A80" s="467"/>
      <c r="B80" s="468"/>
      <c r="C80" s="438"/>
      <c r="D80" s="456"/>
    </row>
    <row r="81" spans="1:4">
      <c r="A81" s="428" t="s">
        <v>600</v>
      </c>
      <c r="B81" s="362"/>
      <c r="C81" s="431" t="s">
        <v>1997</v>
      </c>
      <c r="D81" s="433">
        <v>15467.29</v>
      </c>
    </row>
    <row r="82" spans="1:4">
      <c r="A82" s="429"/>
      <c r="B82" s="430"/>
      <c r="C82" s="432"/>
      <c r="D82" s="434"/>
    </row>
    <row r="83" spans="1:4">
      <c r="A83" s="429"/>
      <c r="B83" s="430"/>
      <c r="C83" s="432"/>
      <c r="D83" s="434"/>
    </row>
    <row r="84" spans="1:4">
      <c r="A84" s="429"/>
      <c r="B84" s="430"/>
      <c r="C84" s="432"/>
      <c r="D84" s="439"/>
    </row>
    <row r="85" spans="1:4">
      <c r="A85" s="91" t="s">
        <v>1539</v>
      </c>
      <c r="B85" s="57"/>
      <c r="C85" s="59" t="s">
        <v>1467</v>
      </c>
      <c r="D85" s="118">
        <v>2454.6400000000003</v>
      </c>
    </row>
    <row r="86" spans="1:4">
      <c r="A86" s="498" t="s">
        <v>616</v>
      </c>
      <c r="B86" s="447"/>
      <c r="C86" s="175" t="s">
        <v>1240</v>
      </c>
      <c r="D86" s="132">
        <v>1708.99</v>
      </c>
    </row>
    <row r="87" spans="1:4">
      <c r="A87" s="428" t="s">
        <v>1506</v>
      </c>
      <c r="B87" s="361"/>
      <c r="C87" s="175" t="s">
        <v>1388</v>
      </c>
      <c r="D87" s="148">
        <v>31375.079999999998</v>
      </c>
    </row>
    <row r="88" spans="1:4">
      <c r="A88" s="93" t="s">
        <v>1396</v>
      </c>
      <c r="B88" s="46"/>
      <c r="C88" s="25"/>
      <c r="D88" s="347"/>
    </row>
    <row r="89" spans="1:4">
      <c r="A89" s="399" t="s">
        <v>1631</v>
      </c>
      <c r="B89" s="530"/>
      <c r="C89" s="51"/>
      <c r="D89" s="102"/>
    </row>
    <row r="90" spans="1:4">
      <c r="A90" s="515"/>
      <c r="B90" s="531"/>
      <c r="C90" s="43"/>
      <c r="D90" s="87">
        <v>26348.31</v>
      </c>
    </row>
    <row r="91" spans="1:4" ht="15.75" thickBot="1">
      <c r="A91" s="346" t="s">
        <v>1394</v>
      </c>
      <c r="B91" s="178"/>
      <c r="C91" s="178"/>
      <c r="D91" s="237">
        <v>227682.65</v>
      </c>
    </row>
    <row r="92" spans="1:4">
      <c r="A92" s="63"/>
      <c r="B92" s="38"/>
      <c r="C92" s="38"/>
      <c r="D92" s="36"/>
    </row>
    <row r="93" spans="1:4" ht="15" customHeight="1">
      <c r="A93" s="410" t="s">
        <v>1497</v>
      </c>
      <c r="B93" s="410"/>
      <c r="C93" s="410"/>
      <c r="D93" s="410"/>
    </row>
    <row r="94" spans="1:4" ht="15.75" thickBot="1">
      <c r="A94" s="129"/>
      <c r="B94" s="129"/>
      <c r="C94" s="129"/>
      <c r="D94" s="129"/>
    </row>
    <row r="95" spans="1:4">
      <c r="A95" s="320" t="s">
        <v>1474</v>
      </c>
      <c r="B95" s="462" t="s">
        <v>566</v>
      </c>
      <c r="C95" s="492"/>
      <c r="D95" s="321">
        <v>12202.45009014672</v>
      </c>
    </row>
    <row r="96" spans="1:4">
      <c r="A96" s="322" t="s">
        <v>1475</v>
      </c>
      <c r="B96" s="443" t="s">
        <v>567</v>
      </c>
      <c r="C96" s="376"/>
      <c r="D96" s="323">
        <v>97878.081164399744</v>
      </c>
    </row>
    <row r="97" spans="1:5">
      <c r="A97" s="322" t="s">
        <v>1476</v>
      </c>
      <c r="B97" s="443" t="s">
        <v>568</v>
      </c>
      <c r="C97" s="376"/>
      <c r="D97" s="323">
        <v>4575.9187836465599</v>
      </c>
    </row>
    <row r="98" spans="1:5" ht="15.75" thickBot="1">
      <c r="A98" s="322" t="s">
        <v>1606</v>
      </c>
      <c r="B98" s="443" t="s">
        <v>569</v>
      </c>
      <c r="C98" s="376"/>
      <c r="D98" s="323">
        <v>14744.62719210216</v>
      </c>
    </row>
    <row r="99" spans="1:5" ht="15.75" thickBot="1">
      <c r="A99" s="154" t="s">
        <v>1394</v>
      </c>
      <c r="B99" s="98"/>
      <c r="C99" s="98"/>
      <c r="D99" s="68">
        <v>129401.07723029518</v>
      </c>
    </row>
    <row r="100" spans="1:5">
      <c r="A100" s="528" t="s">
        <v>1399</v>
      </c>
      <c r="B100" s="529"/>
      <c r="C100" s="45"/>
      <c r="D100" s="32">
        <v>485325.47723029519</v>
      </c>
    </row>
    <row r="101" spans="1:5" ht="15.75" thickBot="1">
      <c r="A101" s="344"/>
      <c r="B101" s="310"/>
      <c r="C101" s="46"/>
      <c r="D101" s="312"/>
    </row>
    <row r="102" spans="1:5">
      <c r="A102" s="306" t="s">
        <v>570</v>
      </c>
      <c r="B102" s="307"/>
      <c r="C102" s="112"/>
      <c r="D102" s="213"/>
    </row>
    <row r="103" spans="1:5">
      <c r="A103" s="470" t="s">
        <v>1764</v>
      </c>
      <c r="B103" s="366"/>
      <c r="C103" s="366"/>
      <c r="D103" s="327">
        <v>94611.09</v>
      </c>
    </row>
    <row r="104" spans="1:5">
      <c r="A104" s="473" t="s">
        <v>571</v>
      </c>
      <c r="B104" s="449"/>
      <c r="C104" s="449"/>
      <c r="D104" s="328">
        <v>18850.54</v>
      </c>
    </row>
    <row r="105" spans="1:5">
      <c r="A105" s="474" t="s">
        <v>572</v>
      </c>
      <c r="B105" s="371"/>
      <c r="C105" s="371"/>
      <c r="D105" s="120">
        <v>2210756.5499999998</v>
      </c>
      <c r="E105" s="2"/>
    </row>
    <row r="106" spans="1:5">
      <c r="A106" s="474" t="s">
        <v>573</v>
      </c>
      <c r="B106" s="371"/>
      <c r="C106" s="371"/>
      <c r="D106" s="120">
        <v>2127033.4</v>
      </c>
      <c r="E106" s="2"/>
    </row>
    <row r="107" spans="1:5">
      <c r="A107" s="411" t="s">
        <v>574</v>
      </c>
      <c r="B107" s="412"/>
      <c r="C107" s="412"/>
      <c r="D107" s="469">
        <v>380205.14</v>
      </c>
      <c r="E107" s="2"/>
    </row>
    <row r="108" spans="1:5">
      <c r="A108" s="411"/>
      <c r="B108" s="412"/>
      <c r="C108" s="412"/>
      <c r="D108" s="469"/>
    </row>
    <row r="109" spans="1:5">
      <c r="A109" s="411" t="s">
        <v>575</v>
      </c>
      <c r="B109" s="412"/>
      <c r="C109" s="412"/>
      <c r="D109" s="469">
        <v>365806.46</v>
      </c>
      <c r="E109" s="2"/>
    </row>
    <row r="110" spans="1:5">
      <c r="A110" s="411"/>
      <c r="B110" s="412"/>
      <c r="C110" s="412"/>
      <c r="D110" s="469"/>
    </row>
    <row r="111" spans="1:5">
      <c r="A111" s="411" t="s">
        <v>576</v>
      </c>
      <c r="B111" s="412"/>
      <c r="C111" s="412"/>
      <c r="D111" s="469">
        <v>485325.48</v>
      </c>
    </row>
    <row r="112" spans="1:5">
      <c r="A112" s="411"/>
      <c r="B112" s="412"/>
      <c r="C112" s="412"/>
      <c r="D112" s="469"/>
    </row>
    <row r="113" spans="1:5">
      <c r="A113" s="329" t="s">
        <v>587</v>
      </c>
      <c r="B113" s="316"/>
      <c r="C113" s="316"/>
      <c r="D113" s="330">
        <v>178334.24</v>
      </c>
      <c r="E113" s="2"/>
    </row>
    <row r="114" spans="1:5" ht="15.75" thickBot="1">
      <c r="A114" s="333" t="s">
        <v>571</v>
      </c>
      <c r="B114" s="334"/>
      <c r="C114" s="334"/>
      <c r="D114" s="335">
        <v>33249.22</v>
      </c>
      <c r="E114" s="2"/>
    </row>
    <row r="115" spans="1:5">
      <c r="A115" s="28"/>
      <c r="B115" s="28"/>
      <c r="C115" s="28"/>
      <c r="D115" s="28"/>
    </row>
    <row r="116" spans="1:5">
      <c r="A116" s="28"/>
      <c r="B116" s="28"/>
      <c r="C116" s="28"/>
      <c r="D116" s="28"/>
    </row>
    <row r="117" spans="1:5">
      <c r="A117" s="28"/>
      <c r="B117" s="28"/>
      <c r="C117" s="28"/>
      <c r="D117" s="28"/>
    </row>
  </sheetData>
  <mergeCells count="46">
    <mergeCell ref="D77:D78"/>
    <mergeCell ref="C70:C71"/>
    <mergeCell ref="D70:D71"/>
    <mergeCell ref="C79:C80"/>
    <mergeCell ref="A73:B73"/>
    <mergeCell ref="A75:B75"/>
    <mergeCell ref="A86:B86"/>
    <mergeCell ref="A77:B78"/>
    <mergeCell ref="C77:C78"/>
    <mergeCell ref="D79:D80"/>
    <mergeCell ref="A1:D1"/>
    <mergeCell ref="A3:B3"/>
    <mergeCell ref="A4:B4"/>
    <mergeCell ref="A5:B5"/>
    <mergeCell ref="C67:C68"/>
    <mergeCell ref="D67:D68"/>
    <mergeCell ref="A79:B80"/>
    <mergeCell ref="A10:B10"/>
    <mergeCell ref="A11:D13"/>
    <mergeCell ref="A67:B68"/>
    <mergeCell ref="A69:B69"/>
    <mergeCell ref="A6:B6"/>
    <mergeCell ref="A7:B7"/>
    <mergeCell ref="A8:B8"/>
    <mergeCell ref="A9:B9"/>
    <mergeCell ref="A104:C104"/>
    <mergeCell ref="A105:C105"/>
    <mergeCell ref="A106:C106"/>
    <mergeCell ref="C81:C84"/>
    <mergeCell ref="D81:D84"/>
    <mergeCell ref="B95:C95"/>
    <mergeCell ref="B96:C96"/>
    <mergeCell ref="B97:C97"/>
    <mergeCell ref="B98:C98"/>
    <mergeCell ref="A103:C103"/>
    <mergeCell ref="A100:B100"/>
    <mergeCell ref="A81:B84"/>
    <mergeCell ref="A93:D93"/>
    <mergeCell ref="A87:B87"/>
    <mergeCell ref="A89:B90"/>
    <mergeCell ref="A107:C108"/>
    <mergeCell ref="A109:C110"/>
    <mergeCell ref="D109:D110"/>
    <mergeCell ref="A111:C112"/>
    <mergeCell ref="D111:D112"/>
    <mergeCell ref="D107:D108"/>
  </mergeCells>
  <phoneticPr fontId="0" type="noConversion"/>
  <pageMargins left="0.32" right="0.22" top="0.73" bottom="0.37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09"/>
  <sheetViews>
    <sheetView topLeftCell="A82" zoomScale="80" zoomScaleNormal="80" workbookViewId="0">
      <selection activeCell="D82" sqref="D1:D1048576"/>
    </sheetView>
  </sheetViews>
  <sheetFormatPr defaultRowHeight="15"/>
  <cols>
    <col min="1" max="1" width="13" customWidth="1"/>
    <col min="2" max="2" width="35.85546875" customWidth="1"/>
    <col min="3" max="3" width="24" customWidth="1"/>
    <col min="4" max="4" width="22" customWidth="1"/>
    <col min="5" max="5" width="11.85546875" customWidth="1"/>
    <col min="6" max="6" width="11.7109375" bestFit="1" customWidth="1"/>
    <col min="7" max="7" width="11.42578125" bestFit="1" customWidth="1"/>
    <col min="8" max="8" width="10.28515625" bestFit="1" customWidth="1"/>
    <col min="9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1438</v>
      </c>
      <c r="B3" s="393"/>
      <c r="C3" s="29"/>
      <c r="D3" s="29"/>
    </row>
    <row r="4" spans="1:4">
      <c r="A4" s="381" t="s">
        <v>1393</v>
      </c>
      <c r="B4" s="381"/>
      <c r="C4" s="29">
        <v>1974</v>
      </c>
      <c r="D4" s="29"/>
    </row>
    <row r="5" spans="1:4">
      <c r="A5" s="381" t="s">
        <v>1390</v>
      </c>
      <c r="B5" s="381"/>
      <c r="C5" s="29">
        <v>90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6</v>
      </c>
      <c r="D7" s="29"/>
    </row>
    <row r="8" spans="1:4" s="5" customFormat="1">
      <c r="A8" s="381" t="s">
        <v>1397</v>
      </c>
      <c r="B8" s="381"/>
      <c r="C8" s="29">
        <v>4543.7</v>
      </c>
      <c r="D8" s="29"/>
    </row>
    <row r="9" spans="1:4" s="5" customFormat="1">
      <c r="A9" s="381" t="s">
        <v>1402</v>
      </c>
      <c r="B9" s="381"/>
      <c r="C9" s="64">
        <v>412.3</v>
      </c>
      <c r="D9" s="29"/>
    </row>
    <row r="10" spans="1:4" s="5" customFormat="1">
      <c r="A10" s="381" t="s">
        <v>1398</v>
      </c>
      <c r="B10" s="381"/>
      <c r="C10" s="29">
        <v>171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 s="4" customFormat="1">
      <c r="A14" s="77" t="s">
        <v>673</v>
      </c>
      <c r="B14" s="38"/>
      <c r="C14" s="38"/>
      <c r="D14" s="76"/>
    </row>
    <row r="15" spans="1:4" s="4" customFormat="1">
      <c r="A15" s="78" t="s">
        <v>1111</v>
      </c>
      <c r="B15" s="38" t="s">
        <v>1125</v>
      </c>
      <c r="C15" s="38"/>
      <c r="D15" s="76"/>
    </row>
    <row r="16" spans="1:4" s="4" customFormat="1">
      <c r="A16" s="143"/>
      <c r="B16" s="47" t="s">
        <v>224</v>
      </c>
      <c r="C16" s="47"/>
      <c r="D16" s="95">
        <v>5826.32</v>
      </c>
    </row>
    <row r="17" spans="1:4" s="4" customFormat="1">
      <c r="A17" s="93" t="s">
        <v>1515</v>
      </c>
      <c r="B17" s="46"/>
      <c r="C17" s="46"/>
      <c r="D17" s="136"/>
    </row>
    <row r="18" spans="1:4" s="4" customFormat="1">
      <c r="A18" s="143" t="s">
        <v>1845</v>
      </c>
      <c r="B18" s="47" t="s">
        <v>1930</v>
      </c>
      <c r="C18" s="47"/>
      <c r="D18" s="95">
        <v>60762.12</v>
      </c>
    </row>
    <row r="19" spans="1:4">
      <c r="A19" s="75" t="s">
        <v>1486</v>
      </c>
      <c r="B19" s="38"/>
      <c r="C19" s="38"/>
      <c r="D19" s="76"/>
    </row>
    <row r="20" spans="1:4">
      <c r="A20" s="77" t="s">
        <v>1487</v>
      </c>
      <c r="B20" s="38"/>
      <c r="C20" s="38"/>
      <c r="D20" s="76"/>
    </row>
    <row r="21" spans="1:4">
      <c r="A21" s="78" t="s">
        <v>1783</v>
      </c>
      <c r="B21" s="38" t="s">
        <v>2045</v>
      </c>
      <c r="C21" s="38"/>
      <c r="D21" s="76"/>
    </row>
    <row r="22" spans="1:4">
      <c r="A22" s="78"/>
      <c r="B22" s="38" t="s">
        <v>2046</v>
      </c>
      <c r="C22" s="38"/>
      <c r="D22" s="76"/>
    </row>
    <row r="23" spans="1:4">
      <c r="A23" s="143"/>
      <c r="B23" s="47" t="s">
        <v>2047</v>
      </c>
      <c r="C23" s="47"/>
      <c r="D23" s="95">
        <v>4225.3</v>
      </c>
    </row>
    <row r="24" spans="1:4">
      <c r="A24" s="78" t="s">
        <v>1770</v>
      </c>
      <c r="B24" s="38" t="s">
        <v>975</v>
      </c>
      <c r="C24" s="38"/>
      <c r="D24" s="76"/>
    </row>
    <row r="25" spans="1:4">
      <c r="A25" s="143"/>
      <c r="B25" s="47" t="s">
        <v>976</v>
      </c>
      <c r="C25" s="47"/>
      <c r="D25" s="95">
        <v>2098.86</v>
      </c>
    </row>
    <row r="26" spans="1:4">
      <c r="A26" s="77" t="s">
        <v>1488</v>
      </c>
      <c r="B26" s="38"/>
      <c r="C26" s="38"/>
      <c r="D26" s="76"/>
    </row>
    <row r="27" spans="1:4">
      <c r="A27" s="78" t="s">
        <v>761</v>
      </c>
      <c r="B27" s="38" t="s">
        <v>1987</v>
      </c>
      <c r="C27" s="38"/>
      <c r="D27" s="76"/>
    </row>
    <row r="28" spans="1:4">
      <c r="A28" s="78"/>
      <c r="B28" s="38" t="s">
        <v>762</v>
      </c>
      <c r="C28" s="38"/>
      <c r="D28" s="76"/>
    </row>
    <row r="29" spans="1:4">
      <c r="A29" s="143"/>
      <c r="B29" s="47" t="s">
        <v>763</v>
      </c>
      <c r="C29" s="47"/>
      <c r="D29" s="95">
        <v>6414.75</v>
      </c>
    </row>
    <row r="30" spans="1:4">
      <c r="A30" s="143" t="s">
        <v>91</v>
      </c>
      <c r="B30" s="47" t="s">
        <v>92</v>
      </c>
      <c r="C30" s="47"/>
      <c r="D30" s="95">
        <v>3604.67</v>
      </c>
    </row>
    <row r="31" spans="1:4">
      <c r="A31" s="77" t="s">
        <v>1489</v>
      </c>
      <c r="B31" s="38"/>
      <c r="C31" s="38"/>
      <c r="D31" s="76"/>
    </row>
    <row r="32" spans="1:4" s="4" customFormat="1">
      <c r="A32" s="143" t="s">
        <v>1770</v>
      </c>
      <c r="B32" s="47" t="s">
        <v>974</v>
      </c>
      <c r="C32" s="47"/>
      <c r="D32" s="95">
        <v>2724.96</v>
      </c>
    </row>
    <row r="33" spans="1:4" s="4" customFormat="1">
      <c r="A33" s="188" t="s">
        <v>1783</v>
      </c>
      <c r="B33" s="46" t="s">
        <v>865</v>
      </c>
      <c r="C33" s="46"/>
      <c r="D33" s="136"/>
    </row>
    <row r="34" spans="1:4" s="4" customFormat="1">
      <c r="A34" s="143"/>
      <c r="B34" s="47" t="s">
        <v>866</v>
      </c>
      <c r="C34" s="47"/>
      <c r="D34" s="95">
        <v>2041.05</v>
      </c>
    </row>
    <row r="35" spans="1:4" s="4" customFormat="1">
      <c r="A35" s="77" t="s">
        <v>1582</v>
      </c>
      <c r="B35" s="38"/>
      <c r="C35" s="38"/>
      <c r="D35" s="76"/>
    </row>
    <row r="36" spans="1:4" s="4" customFormat="1">
      <c r="A36" s="78" t="s">
        <v>1122</v>
      </c>
      <c r="B36" s="38" t="s">
        <v>1123</v>
      </c>
      <c r="C36" s="38"/>
      <c r="D36" s="76"/>
    </row>
    <row r="37" spans="1:4">
      <c r="A37" s="143"/>
      <c r="B37" s="47" t="s">
        <v>1124</v>
      </c>
      <c r="C37" s="47"/>
      <c r="D37" s="95">
        <v>3494.4</v>
      </c>
    </row>
    <row r="38" spans="1:4">
      <c r="A38" s="78" t="s">
        <v>1245</v>
      </c>
      <c r="B38" s="38" t="s">
        <v>1246</v>
      </c>
      <c r="C38" s="38"/>
      <c r="D38" s="76">
        <v>2023.83</v>
      </c>
    </row>
    <row r="39" spans="1:4">
      <c r="A39" s="151" t="s">
        <v>1605</v>
      </c>
      <c r="B39" s="46"/>
      <c r="C39" s="46"/>
      <c r="D39" s="136"/>
    </row>
    <row r="40" spans="1:4">
      <c r="A40" s="75" t="s">
        <v>1676</v>
      </c>
      <c r="B40" s="38"/>
      <c r="C40" s="38"/>
      <c r="D40" s="76"/>
    </row>
    <row r="41" spans="1:4">
      <c r="A41" s="78" t="s">
        <v>1657</v>
      </c>
      <c r="B41" s="38"/>
      <c r="C41" s="38"/>
      <c r="D41" s="76"/>
    </row>
    <row r="42" spans="1:4">
      <c r="A42" s="78" t="s">
        <v>1679</v>
      </c>
      <c r="B42" s="38"/>
      <c r="C42" s="38"/>
      <c r="D42" s="76"/>
    </row>
    <row r="43" spans="1:4">
      <c r="A43" s="78" t="s">
        <v>1120</v>
      </c>
      <c r="B43" s="38"/>
      <c r="C43" s="38"/>
      <c r="D43" s="76"/>
    </row>
    <row r="44" spans="1:4">
      <c r="A44" s="143" t="s">
        <v>1121</v>
      </c>
      <c r="B44" s="47"/>
      <c r="C44" s="47"/>
      <c r="D44" s="95">
        <v>17806.71</v>
      </c>
    </row>
    <row r="45" spans="1:4">
      <c r="A45" s="143" t="s">
        <v>982</v>
      </c>
      <c r="B45" s="47"/>
      <c r="C45" s="47"/>
      <c r="D45" s="95">
        <v>4119.26</v>
      </c>
    </row>
    <row r="46" spans="1:4">
      <c r="A46" s="188" t="s">
        <v>1243</v>
      </c>
      <c r="B46" s="46"/>
      <c r="C46" s="46"/>
      <c r="D46" s="136"/>
    </row>
    <row r="47" spans="1:4">
      <c r="A47" s="143" t="s">
        <v>1244</v>
      </c>
      <c r="B47" s="47"/>
      <c r="C47" s="47"/>
      <c r="D47" s="95">
        <v>15408.18</v>
      </c>
    </row>
    <row r="48" spans="1:4">
      <c r="A48" s="78" t="s">
        <v>86</v>
      </c>
      <c r="B48" s="38"/>
      <c r="C48" s="38"/>
      <c r="D48" s="76"/>
    </row>
    <row r="49" spans="1:6">
      <c r="A49" s="78" t="s">
        <v>87</v>
      </c>
      <c r="B49" s="38"/>
      <c r="C49" s="38"/>
      <c r="D49" s="76"/>
    </row>
    <row r="50" spans="1:6">
      <c r="A50" s="143" t="s">
        <v>88</v>
      </c>
      <c r="B50" s="47"/>
      <c r="C50" s="47"/>
      <c r="D50" s="95">
        <v>49484.09</v>
      </c>
    </row>
    <row r="51" spans="1:6">
      <c r="A51" s="188" t="s">
        <v>89</v>
      </c>
      <c r="B51" s="46"/>
      <c r="C51" s="46"/>
      <c r="D51" s="136"/>
    </row>
    <row r="52" spans="1:6">
      <c r="A52" s="143" t="s">
        <v>90</v>
      </c>
      <c r="B52" s="47"/>
      <c r="C52" s="47"/>
      <c r="D52" s="95">
        <v>9208.16</v>
      </c>
    </row>
    <row r="53" spans="1:6" ht="15.75" thickBot="1">
      <c r="A53" s="239" t="s">
        <v>887</v>
      </c>
      <c r="B53" s="96"/>
      <c r="C53" s="96"/>
      <c r="D53" s="240">
        <v>19528.95</v>
      </c>
    </row>
    <row r="54" spans="1:6" ht="15.75" thickBot="1">
      <c r="A54" s="79" t="s">
        <v>1394</v>
      </c>
      <c r="B54" s="80"/>
      <c r="C54" s="80"/>
      <c r="D54" s="81">
        <v>208771.61000000002</v>
      </c>
    </row>
    <row r="55" spans="1:6" s="28" customFormat="1" ht="13.5" thickBot="1">
      <c r="A55" s="217"/>
      <c r="B55" s="98"/>
      <c r="C55" s="98"/>
      <c r="D55" s="218"/>
      <c r="E55" s="27"/>
    </row>
    <row r="56" spans="1:6">
      <c r="A56" s="72" t="s">
        <v>1492</v>
      </c>
      <c r="B56" s="73"/>
      <c r="C56" s="82"/>
      <c r="D56" s="83"/>
    </row>
    <row r="57" spans="1:6" s="1" customFormat="1">
      <c r="A57" s="77" t="s">
        <v>1509</v>
      </c>
      <c r="B57" s="40"/>
      <c r="C57" s="62"/>
      <c r="D57" s="106">
        <v>156131.9</v>
      </c>
      <c r="F57" s="7"/>
    </row>
    <row r="58" spans="1:6">
      <c r="A58" s="77" t="s">
        <v>1396</v>
      </c>
      <c r="B58" s="38"/>
      <c r="C58" s="51"/>
      <c r="D58" s="84"/>
    </row>
    <row r="59" spans="1:6">
      <c r="A59" s="143" t="s">
        <v>1607</v>
      </c>
      <c r="B59" s="47"/>
      <c r="C59" s="23" t="s">
        <v>582</v>
      </c>
      <c r="D59" s="87"/>
    </row>
    <row r="60" spans="1:6">
      <c r="A60" s="263" t="s">
        <v>1733</v>
      </c>
      <c r="B60" s="46"/>
      <c r="C60" s="22" t="s">
        <v>1602</v>
      </c>
      <c r="D60" s="122"/>
    </row>
    <row r="61" spans="1:6" s="4" customFormat="1">
      <c r="A61" s="88" t="s">
        <v>1610</v>
      </c>
      <c r="B61" s="58"/>
      <c r="C61" s="153" t="s">
        <v>1387</v>
      </c>
      <c r="D61" s="131"/>
    </row>
    <row r="62" spans="1:6" s="4" customFormat="1">
      <c r="A62" s="413" t="s">
        <v>1618</v>
      </c>
      <c r="B62" s="497"/>
      <c r="C62" s="384" t="s">
        <v>1386</v>
      </c>
      <c r="D62" s="519"/>
    </row>
    <row r="63" spans="1:6" s="4" customFormat="1">
      <c r="A63" s="415"/>
      <c r="B63" s="442"/>
      <c r="C63" s="385"/>
      <c r="D63" s="520"/>
    </row>
    <row r="64" spans="1:6" s="4" customFormat="1">
      <c r="A64" s="386" t="s">
        <v>1613</v>
      </c>
      <c r="B64" s="387"/>
      <c r="C64" s="128" t="s">
        <v>1386</v>
      </c>
      <c r="D64" s="131"/>
    </row>
    <row r="65" spans="1:5" s="4" customFormat="1">
      <c r="A65" s="88" t="s">
        <v>1614</v>
      </c>
      <c r="B65" s="53"/>
      <c r="C65" s="390" t="s">
        <v>1387</v>
      </c>
      <c r="D65" s="495"/>
    </row>
    <row r="66" spans="1:5" s="4" customFormat="1">
      <c r="A66" s="89" t="s">
        <v>1615</v>
      </c>
      <c r="B66" s="54"/>
      <c r="C66" s="391"/>
      <c r="D66" s="496"/>
    </row>
    <row r="67" spans="1:5">
      <c r="A67" s="92" t="s">
        <v>1494</v>
      </c>
      <c r="B67" s="31"/>
      <c r="C67" s="59" t="s">
        <v>1600</v>
      </c>
      <c r="D67" s="120">
        <v>48526.740000000005</v>
      </c>
    </row>
    <row r="68" spans="1:5">
      <c r="A68" s="374" t="s">
        <v>1501</v>
      </c>
      <c r="B68" s="403"/>
      <c r="C68" s="59" t="s">
        <v>1370</v>
      </c>
      <c r="D68" s="120">
        <v>6390.5100000000011</v>
      </c>
    </row>
    <row r="69" spans="1:5">
      <c r="A69" s="92" t="s">
        <v>1527</v>
      </c>
      <c r="B69" s="48"/>
      <c r="C69" s="59">
        <v>3.32</v>
      </c>
      <c r="D69" s="118">
        <v>8140.3700000000008</v>
      </c>
    </row>
    <row r="70" spans="1:5">
      <c r="A70" s="374" t="s">
        <v>1528</v>
      </c>
      <c r="B70" s="403"/>
      <c r="C70" s="59" t="s">
        <v>1600</v>
      </c>
      <c r="D70" s="119">
        <v>48526.740000000005</v>
      </c>
    </row>
    <row r="71" spans="1:5">
      <c r="A71" s="91" t="s">
        <v>1564</v>
      </c>
      <c r="B71" s="57"/>
      <c r="C71" s="59" t="s">
        <v>1385</v>
      </c>
      <c r="D71" s="119">
        <v>5997.72</v>
      </c>
      <c r="E71" s="2"/>
    </row>
    <row r="72" spans="1:5">
      <c r="A72" s="91" t="s">
        <v>1549</v>
      </c>
      <c r="B72" s="57"/>
      <c r="C72" s="59" t="s">
        <v>1468</v>
      </c>
      <c r="D72" s="118">
        <v>1615.92</v>
      </c>
    </row>
    <row r="73" spans="1:5">
      <c r="A73" s="374" t="s">
        <v>1601</v>
      </c>
      <c r="B73" s="403"/>
      <c r="C73" s="59" t="s">
        <v>1388</v>
      </c>
      <c r="D73" s="120">
        <v>53979.180000000008</v>
      </c>
    </row>
    <row r="74" spans="1:5" ht="15" customHeight="1">
      <c r="A74" s="428" t="s">
        <v>600</v>
      </c>
      <c r="B74" s="362"/>
      <c r="C74" s="431" t="s">
        <v>1997</v>
      </c>
      <c r="D74" s="433">
        <v>26460.71</v>
      </c>
    </row>
    <row r="75" spans="1:5">
      <c r="A75" s="429"/>
      <c r="B75" s="430"/>
      <c r="C75" s="432"/>
      <c r="D75" s="434"/>
    </row>
    <row r="76" spans="1:5">
      <c r="A76" s="429"/>
      <c r="B76" s="430"/>
      <c r="C76" s="432"/>
      <c r="D76" s="434"/>
    </row>
    <row r="77" spans="1:5">
      <c r="A77" s="437"/>
      <c r="B77" s="364"/>
      <c r="C77" s="438"/>
      <c r="D77" s="439"/>
    </row>
    <row r="78" spans="1:5">
      <c r="A78" s="428" t="s">
        <v>674</v>
      </c>
      <c r="B78" s="362"/>
      <c r="C78" s="431" t="s">
        <v>1993</v>
      </c>
      <c r="D78" s="433">
        <v>15000</v>
      </c>
    </row>
    <row r="79" spans="1:5">
      <c r="A79" s="429"/>
      <c r="B79" s="430"/>
      <c r="C79" s="432"/>
      <c r="D79" s="434"/>
    </row>
    <row r="80" spans="1:5">
      <c r="A80" s="437"/>
      <c r="B80" s="364"/>
      <c r="C80" s="438"/>
      <c r="D80" s="439"/>
    </row>
    <row r="81" spans="1:4">
      <c r="A81" s="93" t="s">
        <v>1396</v>
      </c>
      <c r="B81" s="46"/>
      <c r="C81" s="25"/>
      <c r="D81" s="94"/>
    </row>
    <row r="82" spans="1:4">
      <c r="A82" s="399" t="s">
        <v>1631</v>
      </c>
      <c r="B82" s="400"/>
      <c r="C82" s="51"/>
      <c r="D82" s="71">
        <v>58877.570000000007</v>
      </c>
    </row>
    <row r="83" spans="1:4" ht="15.75" thickBot="1">
      <c r="A83" s="399"/>
      <c r="B83" s="400"/>
      <c r="C83" s="97"/>
      <c r="D83" s="76"/>
    </row>
    <row r="84" spans="1:4" ht="15.75" thickBot="1">
      <c r="A84" s="104" t="s">
        <v>1394</v>
      </c>
      <c r="B84" s="98"/>
      <c r="C84" s="98"/>
      <c r="D84" s="68">
        <v>370769.79</v>
      </c>
    </row>
    <row r="85" spans="1:4">
      <c r="A85" s="63"/>
      <c r="B85" s="38"/>
      <c r="C85" s="38"/>
      <c r="D85" s="36"/>
    </row>
    <row r="86" spans="1:4" ht="15" customHeight="1">
      <c r="A86" s="410" t="s">
        <v>1497</v>
      </c>
      <c r="B86" s="410"/>
      <c r="C86" s="410"/>
      <c r="D86" s="410"/>
    </row>
    <row r="87" spans="1:4" ht="15.75" thickBot="1">
      <c r="A87" s="129"/>
      <c r="B87" s="129"/>
      <c r="C87" s="129"/>
      <c r="D87" s="129"/>
    </row>
    <row r="88" spans="1:4">
      <c r="A88" s="320" t="s">
        <v>1474</v>
      </c>
      <c r="B88" s="462" t="s">
        <v>566</v>
      </c>
      <c r="C88" s="492"/>
      <c r="D88" s="321">
        <v>20993.6662152971</v>
      </c>
    </row>
    <row r="89" spans="1:4">
      <c r="A89" s="322" t="s">
        <v>1475</v>
      </c>
      <c r="B89" s="443" t="s">
        <v>567</v>
      </c>
      <c r="C89" s="376"/>
      <c r="D89" s="323">
        <v>168394.03157390503</v>
      </c>
    </row>
    <row r="90" spans="1:4">
      <c r="A90" s="322" t="s">
        <v>1476</v>
      </c>
      <c r="B90" s="443" t="s">
        <v>568</v>
      </c>
      <c r="C90" s="376"/>
      <c r="D90" s="323">
        <v>7872.624830463792</v>
      </c>
    </row>
    <row r="91" spans="1:4" ht="15.75" thickBot="1">
      <c r="A91" s="322" t="s">
        <v>1606</v>
      </c>
      <c r="B91" s="443" t="s">
        <v>569</v>
      </c>
      <c r="C91" s="376"/>
      <c r="D91" s="323">
        <v>25367.346676544712</v>
      </c>
    </row>
    <row r="92" spans="1:4" ht="15.75" thickBot="1">
      <c r="A92" s="154" t="s">
        <v>1394</v>
      </c>
      <c r="B92" s="98"/>
      <c r="C92" s="98"/>
      <c r="D92" s="105">
        <v>222627.66929621063</v>
      </c>
    </row>
    <row r="93" spans="1:4" ht="15.75" thickBot="1">
      <c r="A93" s="471" t="s">
        <v>1399</v>
      </c>
      <c r="B93" s="472"/>
      <c r="C93" s="96"/>
      <c r="D93" s="149">
        <v>802169.06929621066</v>
      </c>
    </row>
    <row r="94" spans="1:4" ht="15.75" thickBot="1">
      <c r="A94" s="310"/>
      <c r="B94" s="310"/>
      <c r="C94" s="38"/>
      <c r="D94" s="36"/>
    </row>
    <row r="95" spans="1:4">
      <c r="A95" s="306" t="s">
        <v>570</v>
      </c>
      <c r="B95" s="307"/>
      <c r="C95" s="112"/>
      <c r="D95" s="213"/>
    </row>
    <row r="96" spans="1:4">
      <c r="A96" s="470" t="s">
        <v>1764</v>
      </c>
      <c r="B96" s="366"/>
      <c r="C96" s="366"/>
      <c r="D96" s="327">
        <v>94559.02</v>
      </c>
    </row>
    <row r="97" spans="1:5">
      <c r="A97" s="473" t="s">
        <v>571</v>
      </c>
      <c r="B97" s="449"/>
      <c r="C97" s="449"/>
      <c r="D97" s="328">
        <v>20663.060000000001</v>
      </c>
    </row>
    <row r="98" spans="1:5">
      <c r="A98" s="474" t="s">
        <v>572</v>
      </c>
      <c r="B98" s="371"/>
      <c r="C98" s="371"/>
      <c r="D98" s="120">
        <v>3433044.72</v>
      </c>
      <c r="E98" s="2"/>
    </row>
    <row r="99" spans="1:5">
      <c r="A99" s="474" t="s">
        <v>573</v>
      </c>
      <c r="B99" s="371"/>
      <c r="C99" s="371"/>
      <c r="D99" s="120">
        <v>3453037.23</v>
      </c>
      <c r="E99" s="2"/>
    </row>
    <row r="100" spans="1:5">
      <c r="A100" s="411" t="s">
        <v>574</v>
      </c>
      <c r="B100" s="412"/>
      <c r="C100" s="412"/>
      <c r="D100" s="469">
        <v>657837.18000000005</v>
      </c>
    </row>
    <row r="101" spans="1:5">
      <c r="A101" s="411"/>
      <c r="B101" s="412"/>
      <c r="C101" s="412"/>
      <c r="D101" s="469"/>
    </row>
    <row r="102" spans="1:5">
      <c r="A102" s="411" t="s">
        <v>575</v>
      </c>
      <c r="B102" s="412"/>
      <c r="C102" s="412"/>
      <c r="D102" s="469">
        <v>661668.13</v>
      </c>
      <c r="E102" s="2"/>
    </row>
    <row r="103" spans="1:5">
      <c r="A103" s="411"/>
      <c r="B103" s="412"/>
      <c r="C103" s="412"/>
      <c r="D103" s="469"/>
    </row>
    <row r="104" spans="1:5">
      <c r="A104" s="411" t="s">
        <v>576</v>
      </c>
      <c r="B104" s="412"/>
      <c r="C104" s="412"/>
      <c r="D104" s="469">
        <v>802169.07</v>
      </c>
    </row>
    <row r="105" spans="1:5">
      <c r="A105" s="411"/>
      <c r="B105" s="412"/>
      <c r="C105" s="412"/>
      <c r="D105" s="469"/>
    </row>
    <row r="106" spans="1:5">
      <c r="A106" s="329" t="s">
        <v>587</v>
      </c>
      <c r="B106" s="316"/>
      <c r="C106" s="316"/>
      <c r="D106" s="330">
        <v>74566.509999999995</v>
      </c>
      <c r="E106" s="2"/>
    </row>
    <row r="107" spans="1:5" ht="15.75" thickBot="1">
      <c r="A107" s="333" t="s">
        <v>571</v>
      </c>
      <c r="B107" s="334"/>
      <c r="C107" s="334"/>
      <c r="D107" s="335">
        <v>16832.11</v>
      </c>
      <c r="E107" s="2"/>
    </row>
    <row r="108" spans="1:5">
      <c r="A108" s="28"/>
      <c r="B108" s="28"/>
      <c r="C108" s="28"/>
      <c r="D108" s="28"/>
    </row>
    <row r="109" spans="1:5">
      <c r="A109" s="28"/>
      <c r="B109" s="28"/>
      <c r="C109" s="28"/>
      <c r="D109" s="28"/>
    </row>
  </sheetData>
  <mergeCells count="42">
    <mergeCell ref="A104:C105"/>
    <mergeCell ref="D104:D105"/>
    <mergeCell ref="A97:C97"/>
    <mergeCell ref="A98:C98"/>
    <mergeCell ref="A99:C99"/>
    <mergeCell ref="A100:C101"/>
    <mergeCell ref="D100:D101"/>
    <mergeCell ref="A102:C103"/>
    <mergeCell ref="A86:D86"/>
    <mergeCell ref="B88:C88"/>
    <mergeCell ref="D102:D103"/>
    <mergeCell ref="A93:B93"/>
    <mergeCell ref="B89:C89"/>
    <mergeCell ref="B90:C90"/>
    <mergeCell ref="B91:C91"/>
    <mergeCell ref="A96:C96"/>
    <mergeCell ref="A82:B83"/>
    <mergeCell ref="A78:B80"/>
    <mergeCell ref="A6:B6"/>
    <mergeCell ref="C65:C66"/>
    <mergeCell ref="D65:D66"/>
    <mergeCell ref="A68:B68"/>
    <mergeCell ref="A62:B63"/>
    <mergeCell ref="C62:C63"/>
    <mergeCell ref="D62:D63"/>
    <mergeCell ref="C78:C80"/>
    <mergeCell ref="D78:D80"/>
    <mergeCell ref="A74:B77"/>
    <mergeCell ref="C74:C77"/>
    <mergeCell ref="D74:D77"/>
    <mergeCell ref="A70:B70"/>
    <mergeCell ref="A73:B73"/>
    <mergeCell ref="A1:D1"/>
    <mergeCell ref="A3:B3"/>
    <mergeCell ref="A4:B4"/>
    <mergeCell ref="A5:B5"/>
    <mergeCell ref="A64:B64"/>
    <mergeCell ref="A11:D12"/>
    <mergeCell ref="A7:B7"/>
    <mergeCell ref="A8:B8"/>
    <mergeCell ref="A9:B9"/>
    <mergeCell ref="A10:B10"/>
  </mergeCells>
  <phoneticPr fontId="0" type="noConversion"/>
  <pageMargins left="0.49" right="0.27" top="0.8" bottom="0.74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7"/>
  <sheetViews>
    <sheetView topLeftCell="A145" workbookViewId="0">
      <selection activeCell="D145" sqref="D1:D1048576"/>
    </sheetView>
  </sheetViews>
  <sheetFormatPr defaultRowHeight="12.75"/>
  <cols>
    <col min="1" max="1" width="13.42578125" style="28" customWidth="1"/>
    <col min="2" max="2" width="36.85546875" style="28" customWidth="1"/>
    <col min="3" max="3" width="24.85546875" style="28" customWidth="1"/>
    <col min="4" max="4" width="19.7109375" style="27" customWidth="1"/>
    <col min="5" max="5" width="11.42578125" style="28" bestFit="1" customWidth="1"/>
    <col min="6" max="6" width="11.7109375" style="28" bestFit="1" customWidth="1"/>
    <col min="7" max="7" width="11.42578125" style="28" bestFit="1" customWidth="1"/>
    <col min="8" max="9" width="10.42578125" style="28" bestFit="1" customWidth="1"/>
    <col min="10" max="16384" width="9.140625" style="28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65"/>
    </row>
    <row r="3" spans="1:4">
      <c r="A3" s="393" t="s">
        <v>1439</v>
      </c>
      <c r="B3" s="393"/>
      <c r="C3" s="29"/>
      <c r="D3" s="65"/>
    </row>
    <row r="4" spans="1:4">
      <c r="A4" s="381" t="s">
        <v>1393</v>
      </c>
      <c r="B4" s="381"/>
      <c r="C4" s="29">
        <v>1985</v>
      </c>
      <c r="D4" s="65"/>
    </row>
    <row r="5" spans="1:4">
      <c r="A5" s="381" t="s">
        <v>1390</v>
      </c>
      <c r="B5" s="381"/>
      <c r="C5" s="29">
        <v>250</v>
      </c>
      <c r="D5" s="65"/>
    </row>
    <row r="6" spans="1:4">
      <c r="A6" s="381" t="s">
        <v>1391</v>
      </c>
      <c r="B6" s="381"/>
      <c r="C6" s="29">
        <v>9</v>
      </c>
      <c r="D6" s="65"/>
    </row>
    <row r="7" spans="1:4">
      <c r="A7" s="381" t="s">
        <v>1392</v>
      </c>
      <c r="B7" s="381"/>
      <c r="C7" s="29">
        <v>7</v>
      </c>
      <c r="D7" s="65"/>
    </row>
    <row r="8" spans="1:4">
      <c r="A8" s="381" t="s">
        <v>1397</v>
      </c>
      <c r="B8" s="381"/>
      <c r="C8" s="29">
        <v>14269.97</v>
      </c>
      <c r="D8" s="65"/>
    </row>
    <row r="9" spans="1:4">
      <c r="A9" s="381" t="s">
        <v>1402</v>
      </c>
      <c r="B9" s="381"/>
      <c r="C9" s="64">
        <v>1583.3</v>
      </c>
      <c r="D9" s="65"/>
    </row>
    <row r="10" spans="1:4">
      <c r="A10" s="381" t="s">
        <v>1398</v>
      </c>
      <c r="B10" s="381"/>
      <c r="C10" s="29">
        <v>554</v>
      </c>
      <c r="D10" s="65"/>
    </row>
    <row r="11" spans="1:4">
      <c r="A11" s="394" t="s">
        <v>1496</v>
      </c>
      <c r="B11" s="395"/>
      <c r="C11" s="395"/>
      <c r="D11" s="395"/>
    </row>
    <row r="12" spans="1:4" ht="13.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159"/>
    </row>
    <row r="14" spans="1:4">
      <c r="A14" s="75" t="s">
        <v>1483</v>
      </c>
      <c r="B14" s="38"/>
      <c r="C14" s="38"/>
      <c r="D14" s="160"/>
    </row>
    <row r="15" spans="1:4">
      <c r="A15" s="77" t="s">
        <v>1484</v>
      </c>
      <c r="B15" s="38"/>
      <c r="C15" s="38"/>
      <c r="D15" s="160"/>
    </row>
    <row r="16" spans="1:4">
      <c r="A16" s="78" t="s">
        <v>1833</v>
      </c>
      <c r="B16" s="38" t="s">
        <v>1834</v>
      </c>
      <c r="C16" s="38"/>
      <c r="D16" s="160"/>
    </row>
    <row r="17" spans="1:4">
      <c r="A17" s="143"/>
      <c r="B17" s="47" t="s">
        <v>1835</v>
      </c>
      <c r="C17" s="47"/>
      <c r="D17" s="161">
        <v>4495.6099999999997</v>
      </c>
    </row>
    <row r="18" spans="1:4">
      <c r="A18" s="77" t="s">
        <v>1641</v>
      </c>
      <c r="B18" s="38"/>
      <c r="C18" s="38"/>
      <c r="D18" s="160"/>
    </row>
    <row r="19" spans="1:4">
      <c r="A19" s="78" t="s">
        <v>93</v>
      </c>
      <c r="B19" s="38"/>
      <c r="C19" s="38"/>
      <c r="D19" s="160"/>
    </row>
    <row r="20" spans="1:4">
      <c r="A20" s="143"/>
      <c r="B20" s="47" t="s">
        <v>94</v>
      </c>
      <c r="C20" s="47"/>
      <c r="D20" s="284">
        <v>50442</v>
      </c>
    </row>
    <row r="21" spans="1:4">
      <c r="A21" s="93" t="s">
        <v>1967</v>
      </c>
      <c r="B21" s="46"/>
      <c r="C21" s="46"/>
      <c r="D21" s="162"/>
    </row>
    <row r="22" spans="1:4">
      <c r="A22" s="143" t="s">
        <v>225</v>
      </c>
      <c r="B22" s="47" t="s">
        <v>137</v>
      </c>
      <c r="C22" s="47"/>
      <c r="D22" s="284">
        <v>3382.64</v>
      </c>
    </row>
    <row r="23" spans="1:4">
      <c r="A23" s="77" t="s">
        <v>1247</v>
      </c>
      <c r="B23" s="38"/>
      <c r="C23" s="38"/>
      <c r="D23" s="160"/>
    </row>
    <row r="24" spans="1:4">
      <c r="A24" s="143" t="s">
        <v>522</v>
      </c>
      <c r="B24" s="47" t="s">
        <v>1015</v>
      </c>
      <c r="C24" s="47"/>
      <c r="D24" s="161">
        <v>7868.86</v>
      </c>
    </row>
    <row r="25" spans="1:4">
      <c r="A25" s="77" t="s">
        <v>362</v>
      </c>
      <c r="B25" s="38"/>
      <c r="C25" s="38"/>
      <c r="D25" s="160"/>
    </row>
    <row r="26" spans="1:4">
      <c r="A26" s="78" t="s">
        <v>249</v>
      </c>
      <c r="B26" s="38" t="s">
        <v>363</v>
      </c>
      <c r="C26" s="38"/>
      <c r="D26" s="160"/>
    </row>
    <row r="27" spans="1:4">
      <c r="A27" s="78"/>
      <c r="B27" s="38" t="s">
        <v>1851</v>
      </c>
      <c r="C27" s="38"/>
      <c r="D27" s="163">
        <v>218732.7</v>
      </c>
    </row>
    <row r="28" spans="1:4">
      <c r="A28" s="151" t="s">
        <v>1486</v>
      </c>
      <c r="B28" s="46"/>
      <c r="C28" s="46"/>
      <c r="D28" s="162"/>
    </row>
    <row r="29" spans="1:4">
      <c r="A29" s="77" t="s">
        <v>1487</v>
      </c>
      <c r="B29" s="38"/>
      <c r="C29" s="38"/>
      <c r="D29" s="160"/>
    </row>
    <row r="30" spans="1:4">
      <c r="A30" s="78" t="s">
        <v>766</v>
      </c>
      <c r="B30" s="38" t="s">
        <v>767</v>
      </c>
      <c r="C30" s="38"/>
      <c r="D30" s="160"/>
    </row>
    <row r="31" spans="1:4">
      <c r="A31" s="78"/>
      <c r="B31" s="38" t="s">
        <v>768</v>
      </c>
      <c r="C31" s="38"/>
      <c r="D31" s="160"/>
    </row>
    <row r="32" spans="1:4">
      <c r="A32" s="143"/>
      <c r="B32" s="47" t="s">
        <v>769</v>
      </c>
      <c r="C32" s="47"/>
      <c r="D32" s="161">
        <v>2885.88</v>
      </c>
    </row>
    <row r="33" spans="1:4">
      <c r="A33" s="126" t="s">
        <v>370</v>
      </c>
      <c r="B33" s="45" t="s">
        <v>371</v>
      </c>
      <c r="C33" s="45"/>
      <c r="D33" s="348">
        <v>1036.45</v>
      </c>
    </row>
    <row r="34" spans="1:4">
      <c r="A34" s="78" t="s">
        <v>1770</v>
      </c>
      <c r="B34" s="38" t="s">
        <v>372</v>
      </c>
      <c r="C34" s="38"/>
      <c r="D34" s="160"/>
    </row>
    <row r="35" spans="1:4">
      <c r="A35" s="143"/>
      <c r="B35" s="47" t="s">
        <v>373</v>
      </c>
      <c r="C35" s="47"/>
      <c r="D35" s="161">
        <v>4335.78</v>
      </c>
    </row>
    <row r="36" spans="1:4">
      <c r="A36" s="143" t="s">
        <v>523</v>
      </c>
      <c r="B36" s="47" t="s">
        <v>30</v>
      </c>
      <c r="C36" s="47"/>
      <c r="D36" s="161">
        <v>1069.6099999999999</v>
      </c>
    </row>
    <row r="37" spans="1:4">
      <c r="A37" s="93" t="s">
        <v>1488</v>
      </c>
      <c r="B37" s="46"/>
      <c r="C37" s="46"/>
      <c r="D37" s="162"/>
    </row>
    <row r="38" spans="1:4">
      <c r="A38" s="78" t="s">
        <v>1841</v>
      </c>
      <c r="B38" s="38" t="s">
        <v>1842</v>
      </c>
      <c r="C38" s="38"/>
      <c r="D38" s="160"/>
    </row>
    <row r="39" spans="1:4">
      <c r="A39" s="78"/>
      <c r="B39" s="38" t="s">
        <v>1843</v>
      </c>
      <c r="C39" s="38"/>
      <c r="D39" s="160"/>
    </row>
    <row r="40" spans="1:4">
      <c r="A40" s="143"/>
      <c r="B40" s="47" t="s">
        <v>1844</v>
      </c>
      <c r="C40" s="47"/>
      <c r="D40" s="161">
        <v>10498.78</v>
      </c>
    </row>
    <row r="41" spans="1:4">
      <c r="A41" s="78" t="s">
        <v>1770</v>
      </c>
      <c r="B41" s="38" t="s">
        <v>374</v>
      </c>
      <c r="C41" s="38"/>
      <c r="D41" s="160"/>
    </row>
    <row r="42" spans="1:4">
      <c r="A42" s="78"/>
      <c r="B42" s="38" t="s">
        <v>375</v>
      </c>
      <c r="C42" s="38"/>
      <c r="D42" s="160"/>
    </row>
    <row r="43" spans="1:4">
      <c r="A43" s="143"/>
      <c r="B43" s="47" t="s">
        <v>376</v>
      </c>
      <c r="C43" s="47"/>
      <c r="D43" s="161">
        <v>10150.630000000001</v>
      </c>
    </row>
    <row r="44" spans="1:4">
      <c r="A44" s="78" t="s">
        <v>977</v>
      </c>
      <c r="B44" s="38" t="s">
        <v>978</v>
      </c>
      <c r="C44" s="38"/>
      <c r="D44" s="160"/>
    </row>
    <row r="45" spans="1:4">
      <c r="A45" s="78"/>
      <c r="B45" s="38" t="s">
        <v>979</v>
      </c>
      <c r="C45" s="38"/>
      <c r="D45" s="160"/>
    </row>
    <row r="46" spans="1:4">
      <c r="A46" s="143"/>
      <c r="B46" s="47" t="s">
        <v>765</v>
      </c>
      <c r="C46" s="47"/>
      <c r="D46" s="161">
        <v>4770.07</v>
      </c>
    </row>
    <row r="47" spans="1:4">
      <c r="A47" s="78" t="s">
        <v>1251</v>
      </c>
      <c r="B47" s="38" t="s">
        <v>1252</v>
      </c>
      <c r="C47" s="38"/>
      <c r="D47" s="160"/>
    </row>
    <row r="48" spans="1:4">
      <c r="A48" s="78"/>
      <c r="B48" s="38" t="s">
        <v>1253</v>
      </c>
      <c r="C48" s="38"/>
      <c r="D48" s="160"/>
    </row>
    <row r="49" spans="1:4">
      <c r="A49" s="143"/>
      <c r="B49" s="47" t="s">
        <v>1254</v>
      </c>
      <c r="C49" s="47"/>
      <c r="D49" s="161">
        <v>13344.25</v>
      </c>
    </row>
    <row r="50" spans="1:4">
      <c r="A50" s="78"/>
      <c r="B50" s="38" t="s">
        <v>1255</v>
      </c>
      <c r="C50" s="38"/>
      <c r="D50" s="160"/>
    </row>
    <row r="51" spans="1:4">
      <c r="A51" s="78" t="s">
        <v>377</v>
      </c>
      <c r="B51" s="38" t="s">
        <v>378</v>
      </c>
      <c r="C51" s="38"/>
      <c r="D51" s="160"/>
    </row>
    <row r="52" spans="1:4">
      <c r="A52" s="78"/>
      <c r="B52" s="38" t="s">
        <v>379</v>
      </c>
      <c r="C52" s="38"/>
      <c r="D52" s="160"/>
    </row>
    <row r="53" spans="1:4">
      <c r="A53" s="78"/>
      <c r="B53" s="38" t="s">
        <v>380</v>
      </c>
      <c r="C53" s="38"/>
      <c r="D53" s="160"/>
    </row>
    <row r="54" spans="1:4">
      <c r="A54" s="78"/>
      <c r="B54" s="38" t="s">
        <v>885</v>
      </c>
      <c r="C54" s="38"/>
      <c r="D54" s="160">
        <v>4389.66</v>
      </c>
    </row>
    <row r="55" spans="1:4">
      <c r="A55" s="93" t="s">
        <v>1489</v>
      </c>
      <c r="B55" s="46"/>
      <c r="C55" s="46"/>
      <c r="D55" s="162"/>
    </row>
    <row r="56" spans="1:4">
      <c r="A56" s="78" t="s">
        <v>1836</v>
      </c>
      <c r="B56" s="38" t="s">
        <v>1837</v>
      </c>
      <c r="C56" s="38"/>
      <c r="D56" s="160"/>
    </row>
    <row r="57" spans="1:4">
      <c r="A57" s="78"/>
      <c r="B57" s="38" t="s">
        <v>1839</v>
      </c>
      <c r="C57" s="38"/>
      <c r="D57" s="160"/>
    </row>
    <row r="58" spans="1:4">
      <c r="A58" s="143"/>
      <c r="B58" s="47" t="s">
        <v>1838</v>
      </c>
      <c r="C58" s="47"/>
      <c r="D58" s="161">
        <v>4845.3100000000004</v>
      </c>
    </row>
    <row r="59" spans="1:4">
      <c r="A59" s="126" t="s">
        <v>1770</v>
      </c>
      <c r="B59" s="45" t="s">
        <v>1840</v>
      </c>
      <c r="C59" s="45"/>
      <c r="D59" s="348">
        <v>1904.11</v>
      </c>
    </row>
    <row r="60" spans="1:4">
      <c r="A60" s="188" t="s">
        <v>1964</v>
      </c>
      <c r="B60" s="46" t="s">
        <v>1965</v>
      </c>
      <c r="C60" s="46"/>
      <c r="D60" s="162"/>
    </row>
    <row r="61" spans="1:4">
      <c r="A61" s="143"/>
      <c r="B61" s="47" t="s">
        <v>1966</v>
      </c>
      <c r="C61" s="47"/>
      <c r="D61" s="161">
        <v>2605.39</v>
      </c>
    </row>
    <row r="62" spans="1:4">
      <c r="A62" s="78" t="s">
        <v>2049</v>
      </c>
      <c r="B62" s="38" t="s">
        <v>2050</v>
      </c>
      <c r="C62" s="38"/>
      <c r="D62" s="160"/>
    </row>
    <row r="63" spans="1:4">
      <c r="A63" s="78"/>
      <c r="B63" s="38" t="s">
        <v>2051</v>
      </c>
      <c r="C63" s="38"/>
      <c r="D63" s="160"/>
    </row>
    <row r="64" spans="1:4">
      <c r="A64" s="143"/>
      <c r="B64" s="47" t="s">
        <v>1935</v>
      </c>
      <c r="C64" s="47"/>
      <c r="D64" s="161">
        <v>5986.93</v>
      </c>
    </row>
    <row r="65" spans="1:4">
      <c r="A65" s="78" t="s">
        <v>1770</v>
      </c>
      <c r="B65" s="38" t="s">
        <v>867</v>
      </c>
      <c r="C65" s="38"/>
      <c r="D65" s="160"/>
    </row>
    <row r="66" spans="1:4">
      <c r="A66" s="78"/>
      <c r="B66" s="38" t="s">
        <v>227</v>
      </c>
      <c r="C66" s="38"/>
      <c r="D66" s="160"/>
    </row>
    <row r="67" spans="1:4">
      <c r="A67" s="143"/>
      <c r="B67" s="47" t="s">
        <v>228</v>
      </c>
      <c r="C67" s="47"/>
      <c r="D67" s="161">
        <v>8459.35</v>
      </c>
    </row>
    <row r="68" spans="1:4">
      <c r="A68" s="126" t="s">
        <v>980</v>
      </c>
      <c r="B68" s="45" t="s">
        <v>2081</v>
      </c>
      <c r="C68" s="45"/>
      <c r="D68" s="350">
        <v>1888.98</v>
      </c>
    </row>
    <row r="69" spans="1:4">
      <c r="A69" s="78" t="s">
        <v>717</v>
      </c>
      <c r="B69" s="38" t="s">
        <v>1127</v>
      </c>
      <c r="C69" s="38"/>
      <c r="D69" s="163"/>
    </row>
    <row r="70" spans="1:4">
      <c r="A70" s="143"/>
      <c r="B70" s="47" t="s">
        <v>1128</v>
      </c>
      <c r="C70" s="47"/>
      <c r="D70" s="284">
        <v>3428.74</v>
      </c>
    </row>
    <row r="71" spans="1:4">
      <c r="A71" s="126" t="s">
        <v>369</v>
      </c>
      <c r="B71" s="45" t="s">
        <v>2039</v>
      </c>
      <c r="C71" s="45"/>
      <c r="D71" s="350">
        <v>1935.08</v>
      </c>
    </row>
    <row r="72" spans="1:4">
      <c r="A72" s="78" t="s">
        <v>1770</v>
      </c>
      <c r="B72" s="38" t="s">
        <v>524</v>
      </c>
      <c r="C72" s="38"/>
      <c r="D72" s="163">
        <v>1069.6099999999999</v>
      </c>
    </row>
    <row r="73" spans="1:4" ht="14.25" customHeight="1">
      <c r="A73" s="93" t="s">
        <v>1490</v>
      </c>
      <c r="B73" s="46"/>
      <c r="C73" s="46"/>
      <c r="D73" s="162"/>
    </row>
    <row r="74" spans="1:4" ht="14.25" customHeight="1">
      <c r="A74" s="78" t="s">
        <v>366</v>
      </c>
      <c r="B74" s="38" t="s">
        <v>226</v>
      </c>
      <c r="C74" s="38"/>
      <c r="D74" s="160"/>
    </row>
    <row r="75" spans="1:4" ht="14.25" customHeight="1">
      <c r="A75" s="349" t="s">
        <v>368</v>
      </c>
      <c r="B75" s="47" t="s">
        <v>367</v>
      </c>
      <c r="C75" s="47"/>
      <c r="D75" s="161">
        <v>5893.35</v>
      </c>
    </row>
    <row r="76" spans="1:4" ht="14.25" customHeight="1">
      <c r="A76" s="78" t="s">
        <v>1770</v>
      </c>
      <c r="B76" s="38" t="s">
        <v>364</v>
      </c>
      <c r="C76" s="38"/>
      <c r="D76" s="160"/>
    </row>
    <row r="77" spans="1:4" ht="14.25" customHeight="1">
      <c r="A77" s="78"/>
      <c r="B77" s="38" t="s">
        <v>365</v>
      </c>
      <c r="C77" s="38"/>
      <c r="D77" s="160">
        <v>1743.08</v>
      </c>
    </row>
    <row r="78" spans="1:4">
      <c r="A78" s="93" t="s">
        <v>1491</v>
      </c>
      <c r="B78" s="46"/>
      <c r="C78" s="46"/>
      <c r="D78" s="162"/>
    </row>
    <row r="79" spans="1:4">
      <c r="A79" s="143" t="s">
        <v>1845</v>
      </c>
      <c r="B79" s="47" t="s">
        <v>1846</v>
      </c>
      <c r="C79" s="47"/>
      <c r="D79" s="161">
        <v>875.98</v>
      </c>
    </row>
    <row r="80" spans="1:4">
      <c r="A80" s="188" t="s">
        <v>2052</v>
      </c>
      <c r="B80" s="46" t="s">
        <v>2053</v>
      </c>
      <c r="C80" s="46"/>
      <c r="D80" s="162"/>
    </row>
    <row r="81" spans="1:4">
      <c r="A81" s="143"/>
      <c r="B81" s="47" t="s">
        <v>2054</v>
      </c>
      <c r="C81" s="47"/>
      <c r="D81" s="161">
        <v>3408.29</v>
      </c>
    </row>
    <row r="82" spans="1:4">
      <c r="A82" s="78" t="s">
        <v>1929</v>
      </c>
      <c r="B82" s="38" t="s">
        <v>2055</v>
      </c>
      <c r="C82" s="38"/>
      <c r="D82" s="160"/>
    </row>
    <row r="83" spans="1:4">
      <c r="A83" s="143"/>
      <c r="B83" s="47" t="s">
        <v>2056</v>
      </c>
      <c r="C83" s="47"/>
      <c r="D83" s="161">
        <v>2829.45</v>
      </c>
    </row>
    <row r="84" spans="1:4">
      <c r="A84" s="126" t="s">
        <v>1960</v>
      </c>
      <c r="B84" s="45" t="s">
        <v>770</v>
      </c>
      <c r="C84" s="45"/>
      <c r="D84" s="348">
        <v>1706.95</v>
      </c>
    </row>
    <row r="85" spans="1:4">
      <c r="A85" s="126" t="s">
        <v>1794</v>
      </c>
      <c r="B85" s="45" t="s">
        <v>97</v>
      </c>
      <c r="C85" s="45"/>
      <c r="D85" s="348">
        <v>3890.82</v>
      </c>
    </row>
    <row r="86" spans="1:4">
      <c r="A86" s="78" t="s">
        <v>525</v>
      </c>
      <c r="B86" s="38" t="s">
        <v>526</v>
      </c>
      <c r="C86" s="38"/>
      <c r="D86" s="160"/>
    </row>
    <row r="87" spans="1:4">
      <c r="A87" s="143"/>
      <c r="B87" s="47" t="s">
        <v>527</v>
      </c>
      <c r="C87" s="47"/>
      <c r="D87" s="161">
        <v>662.05</v>
      </c>
    </row>
    <row r="88" spans="1:4">
      <c r="A88" s="77" t="s">
        <v>2006</v>
      </c>
      <c r="B88" s="38"/>
      <c r="C88" s="38"/>
      <c r="D88" s="160"/>
    </row>
    <row r="89" spans="1:4">
      <c r="A89" s="78" t="s">
        <v>1833</v>
      </c>
      <c r="B89" s="38" t="s">
        <v>2007</v>
      </c>
      <c r="C89" s="38"/>
      <c r="D89" s="160"/>
    </row>
    <row r="90" spans="1:4">
      <c r="A90" s="78"/>
      <c r="B90" s="38" t="s">
        <v>2008</v>
      </c>
      <c r="C90" s="38"/>
      <c r="D90" s="163">
        <v>6000</v>
      </c>
    </row>
    <row r="91" spans="1:4">
      <c r="A91" s="151" t="s">
        <v>981</v>
      </c>
      <c r="B91" s="46"/>
      <c r="C91" s="46"/>
      <c r="D91" s="136"/>
    </row>
    <row r="92" spans="1:4">
      <c r="A92" s="75" t="s">
        <v>1676</v>
      </c>
      <c r="B92" s="38"/>
      <c r="C92" s="38"/>
      <c r="D92" s="76"/>
    </row>
    <row r="93" spans="1:4">
      <c r="A93" s="78" t="s">
        <v>1657</v>
      </c>
      <c r="B93" s="38"/>
      <c r="C93" s="38"/>
      <c r="D93" s="76"/>
    </row>
    <row r="94" spans="1:4">
      <c r="A94" s="78" t="s">
        <v>1679</v>
      </c>
      <c r="B94" s="38"/>
      <c r="C94" s="38"/>
      <c r="D94" s="76"/>
    </row>
    <row r="95" spans="1:4">
      <c r="A95" s="78" t="s">
        <v>1126</v>
      </c>
      <c r="B95" s="38"/>
      <c r="C95" s="38"/>
      <c r="D95" s="76"/>
    </row>
    <row r="96" spans="1:4">
      <c r="A96" s="78" t="s">
        <v>1121</v>
      </c>
      <c r="B96" s="38"/>
      <c r="C96" s="38"/>
      <c r="D96" s="76">
        <v>47251.1</v>
      </c>
    </row>
    <row r="97" spans="1:5">
      <c r="A97" s="143" t="s">
        <v>982</v>
      </c>
      <c r="B97" s="47"/>
      <c r="C97" s="47"/>
      <c r="D97" s="95"/>
    </row>
    <row r="98" spans="1:5">
      <c r="A98" s="126" t="s">
        <v>887</v>
      </c>
      <c r="B98" s="45"/>
      <c r="C98" s="45"/>
      <c r="D98" s="146">
        <v>31546.48</v>
      </c>
    </row>
    <row r="99" spans="1:5">
      <c r="A99" s="78" t="s">
        <v>983</v>
      </c>
      <c r="B99" s="38"/>
      <c r="C99" s="38"/>
      <c r="D99" s="163"/>
    </row>
    <row r="100" spans="1:5">
      <c r="A100" s="78" t="s">
        <v>984</v>
      </c>
      <c r="B100" s="38"/>
      <c r="C100" s="38"/>
      <c r="D100" s="163"/>
    </row>
    <row r="101" spans="1:5">
      <c r="A101" s="143" t="s">
        <v>985</v>
      </c>
      <c r="B101" s="47"/>
      <c r="C101" s="47"/>
      <c r="D101" s="284">
        <v>14974.52</v>
      </c>
    </row>
    <row r="102" spans="1:5">
      <c r="A102" s="77" t="s">
        <v>1570</v>
      </c>
      <c r="B102" s="38"/>
      <c r="C102" s="38"/>
      <c r="D102" s="160"/>
    </row>
    <row r="103" spans="1:5">
      <c r="A103" s="78" t="s">
        <v>1248</v>
      </c>
      <c r="B103" s="38"/>
      <c r="C103" s="38"/>
      <c r="D103" s="160">
        <v>2105.19</v>
      </c>
    </row>
    <row r="104" spans="1:5">
      <c r="A104" s="78" t="s">
        <v>1249</v>
      </c>
      <c r="B104" s="38"/>
      <c r="C104" s="38"/>
      <c r="D104" s="163">
        <v>7424</v>
      </c>
    </row>
    <row r="105" spans="1:5">
      <c r="A105" s="78" t="s">
        <v>1250</v>
      </c>
      <c r="B105" s="38"/>
      <c r="C105" s="38"/>
      <c r="D105" s="160">
        <v>13037.7</v>
      </c>
    </row>
    <row r="106" spans="1:5">
      <c r="A106" s="78" t="s">
        <v>96</v>
      </c>
      <c r="B106" s="38"/>
      <c r="C106" s="38"/>
      <c r="D106" s="160">
        <v>4034.5</v>
      </c>
    </row>
    <row r="107" spans="1:5" ht="13.5" thickBot="1">
      <c r="A107" s="78" t="s">
        <v>95</v>
      </c>
      <c r="B107" s="38"/>
      <c r="C107" s="38"/>
      <c r="D107" s="160">
        <v>5934.92</v>
      </c>
    </row>
    <row r="108" spans="1:5" ht="13.5" thickBot="1">
      <c r="A108" s="79" t="s">
        <v>1394</v>
      </c>
      <c r="B108" s="80"/>
      <c r="C108" s="80"/>
      <c r="D108" s="164">
        <v>522844.79999999993</v>
      </c>
    </row>
    <row r="109" spans="1:5" ht="13.5" thickBot="1">
      <c r="A109" s="217"/>
      <c r="B109" s="98"/>
      <c r="C109" s="98"/>
      <c r="D109" s="218"/>
      <c r="E109" s="27"/>
    </row>
    <row r="110" spans="1:5">
      <c r="A110" s="72" t="s">
        <v>1492</v>
      </c>
      <c r="B110" s="73"/>
      <c r="C110" s="82"/>
      <c r="D110" s="157"/>
    </row>
    <row r="111" spans="1:5" s="38" customFormat="1">
      <c r="A111" s="77" t="s">
        <v>1509</v>
      </c>
      <c r="B111" s="40"/>
      <c r="C111" s="62"/>
      <c r="D111" s="108">
        <v>476378.89</v>
      </c>
    </row>
    <row r="112" spans="1:5">
      <c r="A112" s="77" t="s">
        <v>1396</v>
      </c>
      <c r="B112" s="38"/>
      <c r="C112" s="51"/>
      <c r="D112" s="158"/>
    </row>
    <row r="113" spans="1:4">
      <c r="A113" s="143" t="s">
        <v>1607</v>
      </c>
      <c r="B113" s="47"/>
      <c r="C113" s="23" t="s">
        <v>675</v>
      </c>
      <c r="D113" s="205"/>
    </row>
    <row r="114" spans="1:4">
      <c r="A114" s="143" t="s">
        <v>1722</v>
      </c>
      <c r="B114" s="47"/>
      <c r="C114" s="23" t="s">
        <v>444</v>
      </c>
      <c r="D114" s="205"/>
    </row>
    <row r="115" spans="1:4">
      <c r="A115" s="198" t="s">
        <v>1609</v>
      </c>
      <c r="B115" s="45"/>
      <c r="C115" s="20" t="s">
        <v>1769</v>
      </c>
      <c r="D115" s="206"/>
    </row>
    <row r="116" spans="1:4">
      <c r="A116" s="198" t="s">
        <v>1617</v>
      </c>
      <c r="B116" s="268"/>
      <c r="C116" s="23" t="s">
        <v>1602</v>
      </c>
      <c r="D116" s="158"/>
    </row>
    <row r="117" spans="1:4">
      <c r="A117" s="85" t="s">
        <v>1724</v>
      </c>
      <c r="B117" s="38"/>
      <c r="C117" s="24" t="s">
        <v>1769</v>
      </c>
      <c r="D117" s="158"/>
    </row>
    <row r="118" spans="1:4">
      <c r="A118" s="199" t="s">
        <v>1610</v>
      </c>
      <c r="B118" s="209"/>
      <c r="C118" s="201" t="s">
        <v>1387</v>
      </c>
      <c r="D118" s="351"/>
    </row>
    <row r="119" spans="1:4">
      <c r="A119" s="423" t="s">
        <v>1612</v>
      </c>
      <c r="B119" s="494"/>
      <c r="C119" s="201" t="s">
        <v>1385</v>
      </c>
      <c r="D119" s="351"/>
    </row>
    <row r="120" spans="1:4">
      <c r="A120" s="413" t="s">
        <v>1611</v>
      </c>
      <c r="B120" s="497"/>
      <c r="C120" s="384" t="s">
        <v>1386</v>
      </c>
      <c r="D120" s="537"/>
    </row>
    <row r="121" spans="1:4">
      <c r="A121" s="415"/>
      <c r="B121" s="442"/>
      <c r="C121" s="385"/>
      <c r="D121" s="538"/>
    </row>
    <row r="122" spans="1:4">
      <c r="A122" s="386" t="s">
        <v>1613</v>
      </c>
      <c r="B122" s="387"/>
      <c r="C122" s="128" t="s">
        <v>1386</v>
      </c>
      <c r="D122" s="231"/>
    </row>
    <row r="123" spans="1:4">
      <c r="A123" s="88" t="s">
        <v>1614</v>
      </c>
      <c r="B123" s="53"/>
      <c r="C123" s="390" t="s">
        <v>1387</v>
      </c>
      <c r="D123" s="537"/>
    </row>
    <row r="124" spans="1:4">
      <c r="A124" s="89" t="s">
        <v>1615</v>
      </c>
      <c r="B124" s="54"/>
      <c r="C124" s="391"/>
      <c r="D124" s="538"/>
    </row>
    <row r="125" spans="1:4">
      <c r="A125" s="428" t="s">
        <v>1726</v>
      </c>
      <c r="B125" s="362"/>
      <c r="C125" s="431" t="s">
        <v>1536</v>
      </c>
      <c r="D125" s="455">
        <v>213764.11999999997</v>
      </c>
    </row>
    <row r="126" spans="1:4">
      <c r="A126" s="429"/>
      <c r="B126" s="430"/>
      <c r="C126" s="432"/>
      <c r="D126" s="461"/>
    </row>
    <row r="127" spans="1:4">
      <c r="A127" s="429"/>
      <c r="B127" s="430"/>
      <c r="C127" s="432"/>
      <c r="D127" s="461"/>
    </row>
    <row r="128" spans="1:4">
      <c r="A128" s="437"/>
      <c r="B128" s="364"/>
      <c r="C128" s="438"/>
      <c r="D128" s="456"/>
    </row>
    <row r="129" spans="1:5">
      <c r="A129" s="92" t="s">
        <v>1571</v>
      </c>
      <c r="B129" s="31"/>
      <c r="C129" s="59" t="s">
        <v>1600</v>
      </c>
      <c r="D129" s="111">
        <v>147704.5</v>
      </c>
    </row>
    <row r="130" spans="1:5">
      <c r="A130" s="374" t="s">
        <v>1518</v>
      </c>
      <c r="B130" s="375"/>
      <c r="C130" s="59" t="s">
        <v>1371</v>
      </c>
      <c r="D130" s="111">
        <v>13809.509999999998</v>
      </c>
    </row>
    <row r="131" spans="1:5">
      <c r="A131" s="171" t="s">
        <v>1503</v>
      </c>
      <c r="B131" s="48"/>
      <c r="C131" s="59" t="s">
        <v>677</v>
      </c>
      <c r="D131" s="110">
        <v>5353.28</v>
      </c>
    </row>
    <row r="132" spans="1:5">
      <c r="A132" s="172" t="s">
        <v>789</v>
      </c>
      <c r="B132" s="173"/>
      <c r="C132" s="66" t="s">
        <v>791</v>
      </c>
      <c r="D132" s="111">
        <v>2282.5699999999997</v>
      </c>
    </row>
    <row r="133" spans="1:5">
      <c r="A133" s="535" t="s">
        <v>801</v>
      </c>
      <c r="B133" s="536"/>
      <c r="C133" s="66" t="s">
        <v>793</v>
      </c>
      <c r="D133" s="109">
        <v>2171.8000000000002</v>
      </c>
    </row>
    <row r="134" spans="1:5">
      <c r="A134" s="535" t="s">
        <v>1568</v>
      </c>
      <c r="B134" s="536"/>
      <c r="C134" s="66" t="s">
        <v>1785</v>
      </c>
      <c r="D134" s="109">
        <v>2278.66</v>
      </c>
    </row>
    <row r="135" spans="1:5">
      <c r="A135" s="374" t="s">
        <v>594</v>
      </c>
      <c r="B135" s="403"/>
      <c r="C135" s="59" t="s">
        <v>1600</v>
      </c>
      <c r="D135" s="109">
        <v>129571.35999999999</v>
      </c>
    </row>
    <row r="136" spans="1:5">
      <c r="A136" s="463" t="s">
        <v>1563</v>
      </c>
      <c r="B136" s="464"/>
      <c r="C136" s="431" t="s">
        <v>1599</v>
      </c>
      <c r="D136" s="532">
        <v>5938.4400000000005</v>
      </c>
    </row>
    <row r="137" spans="1:5">
      <c r="A137" s="467"/>
      <c r="B137" s="468"/>
      <c r="C137" s="438"/>
      <c r="D137" s="533"/>
    </row>
    <row r="138" spans="1:5">
      <c r="A138" s="428" t="s">
        <v>676</v>
      </c>
      <c r="B138" s="362"/>
      <c r="C138" s="431" t="s">
        <v>1590</v>
      </c>
      <c r="D138" s="433">
        <v>3550</v>
      </c>
    </row>
    <row r="139" spans="1:5">
      <c r="A139" s="437"/>
      <c r="B139" s="364"/>
      <c r="C139" s="438"/>
      <c r="D139" s="439"/>
    </row>
    <row r="140" spans="1:5">
      <c r="A140" s="91" t="s">
        <v>652</v>
      </c>
      <c r="B140" s="57"/>
      <c r="C140" s="59" t="s">
        <v>1385</v>
      </c>
      <c r="D140" s="109">
        <v>22424.89</v>
      </c>
      <c r="E140" s="60"/>
    </row>
    <row r="141" spans="1:5">
      <c r="A141" s="374" t="s">
        <v>653</v>
      </c>
      <c r="B141" s="403"/>
      <c r="C141" s="59" t="s">
        <v>1388</v>
      </c>
      <c r="D141" s="111">
        <v>167244.04</v>
      </c>
    </row>
    <row r="142" spans="1:5">
      <c r="A142" s="93" t="s">
        <v>1396</v>
      </c>
      <c r="B142" s="46"/>
      <c r="C142" s="25"/>
      <c r="D142" s="162"/>
    </row>
    <row r="143" spans="1:5">
      <c r="A143" s="399" t="s">
        <v>1631</v>
      </c>
      <c r="B143" s="400"/>
      <c r="C143" s="51"/>
      <c r="D143" s="163">
        <v>80830.929999999993</v>
      </c>
    </row>
    <row r="144" spans="1:5" ht="13.5" thickBot="1">
      <c r="A144" s="399"/>
      <c r="B144" s="400"/>
      <c r="C144" s="97"/>
      <c r="D144" s="160"/>
    </row>
    <row r="145" spans="1:5" ht="13.5" thickBot="1">
      <c r="A145" s="104" t="s">
        <v>1394</v>
      </c>
      <c r="B145" s="98"/>
      <c r="C145" s="98"/>
      <c r="D145" s="165">
        <v>1192472.06</v>
      </c>
    </row>
    <row r="146" spans="1:5">
      <c r="A146" s="63"/>
      <c r="B146" s="38"/>
      <c r="C146" s="38"/>
      <c r="D146" s="36"/>
    </row>
    <row r="147" spans="1:5">
      <c r="A147" s="63"/>
      <c r="B147" s="38"/>
      <c r="C147" s="38"/>
      <c r="D147" s="36"/>
    </row>
    <row r="148" spans="1:5">
      <c r="A148" s="410" t="s">
        <v>1497</v>
      </c>
      <c r="B148" s="410"/>
      <c r="C148" s="410"/>
      <c r="D148" s="410"/>
    </row>
    <row r="149" spans="1:5" ht="13.5" thickBot="1">
      <c r="A149" s="129"/>
      <c r="B149" s="129"/>
      <c r="C149" s="129"/>
      <c r="D149" s="129"/>
    </row>
    <row r="150" spans="1:5">
      <c r="A150" s="320" t="s">
        <v>1474</v>
      </c>
      <c r="B150" s="462" t="s">
        <v>566</v>
      </c>
      <c r="C150" s="492"/>
      <c r="D150" s="321">
        <v>65932.827229417249</v>
      </c>
    </row>
    <row r="151" spans="1:5">
      <c r="A151" s="322" t="s">
        <v>1475</v>
      </c>
      <c r="B151" s="443" t="s">
        <v>567</v>
      </c>
      <c r="C151" s="376"/>
      <c r="D151" s="323">
        <v>528859.25099339243</v>
      </c>
    </row>
    <row r="152" spans="1:5">
      <c r="A152" s="322" t="s">
        <v>1476</v>
      </c>
      <c r="B152" s="443" t="s">
        <v>568</v>
      </c>
      <c r="C152" s="376"/>
      <c r="D152" s="323">
        <v>24724.810210175274</v>
      </c>
    </row>
    <row r="153" spans="1:5" ht="13.5" thickBot="1">
      <c r="A153" s="322" t="s">
        <v>1606</v>
      </c>
      <c r="B153" s="443" t="s">
        <v>569</v>
      </c>
      <c r="C153" s="376"/>
      <c r="D153" s="323">
        <v>79668.83290135632</v>
      </c>
    </row>
    <row r="154" spans="1:5" ht="13.5" thickBot="1">
      <c r="A154" s="154" t="s">
        <v>1394</v>
      </c>
      <c r="B154" s="98"/>
      <c r="C154" s="98"/>
      <c r="D154" s="105">
        <v>699185.72133434121</v>
      </c>
    </row>
    <row r="155" spans="1:5">
      <c r="A155" s="534" t="s">
        <v>1399</v>
      </c>
      <c r="B155" s="529"/>
      <c r="C155" s="112"/>
      <c r="D155" s="235">
        <v>2414502.5813343413</v>
      </c>
    </row>
    <row r="156" spans="1:5" ht="13.5" thickBot="1">
      <c r="A156" s="238"/>
      <c r="B156" s="310"/>
      <c r="C156" s="38"/>
      <c r="D156" s="259"/>
    </row>
    <row r="157" spans="1:5">
      <c r="A157" s="306" t="s">
        <v>570</v>
      </c>
      <c r="B157" s="307"/>
      <c r="C157" s="112"/>
      <c r="D157" s="213"/>
    </row>
    <row r="158" spans="1:5">
      <c r="A158" s="470" t="s">
        <v>1764</v>
      </c>
      <c r="B158" s="366"/>
      <c r="C158" s="366"/>
      <c r="D158" s="327">
        <v>276585.01</v>
      </c>
    </row>
    <row r="159" spans="1:5">
      <c r="A159" s="473" t="s">
        <v>571</v>
      </c>
      <c r="B159" s="449"/>
      <c r="C159" s="449"/>
      <c r="D159" s="328">
        <v>44373.06</v>
      </c>
    </row>
    <row r="160" spans="1:5">
      <c r="A160" s="474" t="s">
        <v>572</v>
      </c>
      <c r="B160" s="371"/>
      <c r="C160" s="371"/>
      <c r="D160" s="120">
        <v>11165943.84</v>
      </c>
      <c r="E160" s="60"/>
    </row>
    <row r="161" spans="1:5">
      <c r="A161" s="474" t="s">
        <v>573</v>
      </c>
      <c r="B161" s="371"/>
      <c r="C161" s="371"/>
      <c r="D161" s="120">
        <v>11242665.92</v>
      </c>
      <c r="E161" s="60"/>
    </row>
    <row r="162" spans="1:5">
      <c r="A162" s="411" t="s">
        <v>574</v>
      </c>
      <c r="B162" s="412"/>
      <c r="C162" s="412"/>
      <c r="D162" s="469">
        <v>2148665.23</v>
      </c>
    </row>
    <row r="163" spans="1:5">
      <c r="A163" s="411"/>
      <c r="B163" s="412"/>
      <c r="C163" s="412"/>
      <c r="D163" s="469"/>
    </row>
    <row r="164" spans="1:5">
      <c r="A164" s="411" t="s">
        <v>575</v>
      </c>
      <c r="B164" s="412"/>
      <c r="C164" s="412"/>
      <c r="D164" s="469">
        <v>2163428.88</v>
      </c>
      <c r="E164" s="60"/>
    </row>
    <row r="165" spans="1:5">
      <c r="A165" s="411"/>
      <c r="B165" s="412"/>
      <c r="C165" s="412"/>
      <c r="D165" s="469"/>
    </row>
    <row r="166" spans="1:5">
      <c r="A166" s="411" t="s">
        <v>576</v>
      </c>
      <c r="B166" s="412"/>
      <c r="C166" s="412"/>
      <c r="D166" s="469">
        <v>2414502.58</v>
      </c>
    </row>
    <row r="167" spans="1:5">
      <c r="A167" s="411"/>
      <c r="B167" s="412"/>
      <c r="C167" s="412"/>
      <c r="D167" s="469"/>
    </row>
    <row r="168" spans="1:5" ht="15">
      <c r="A168" s="329" t="s">
        <v>587</v>
      </c>
      <c r="B168" s="316"/>
      <c r="C168" s="316"/>
      <c r="D168" s="330">
        <v>199862.93</v>
      </c>
      <c r="E168" s="60"/>
    </row>
    <row r="169" spans="1:5" ht="15.75" thickBot="1">
      <c r="A169" s="333" t="s">
        <v>571</v>
      </c>
      <c r="B169" s="334"/>
      <c r="C169" s="334"/>
      <c r="D169" s="335">
        <v>29609.41</v>
      </c>
      <c r="E169" s="60"/>
    </row>
    <row r="170" spans="1:5">
      <c r="D170" s="60"/>
    </row>
    <row r="171" spans="1:5">
      <c r="D171" s="28"/>
    </row>
    <row r="172" spans="1:5">
      <c r="D172" s="28"/>
    </row>
    <row r="174" spans="1:5">
      <c r="D174" s="28"/>
    </row>
    <row r="175" spans="1:5">
      <c r="D175" s="28"/>
    </row>
    <row r="176" spans="1:5">
      <c r="D176" s="28"/>
    </row>
    <row r="177" spans="4:4">
      <c r="D177" s="28"/>
    </row>
  </sheetData>
  <mergeCells count="48">
    <mergeCell ref="A8:B8"/>
    <mergeCell ref="A6:B6"/>
    <mergeCell ref="A11:D12"/>
    <mergeCell ref="A119:B119"/>
    <mergeCell ref="A120:B121"/>
    <mergeCell ref="C120:C121"/>
    <mergeCell ref="D120:D121"/>
    <mergeCell ref="A9:B9"/>
    <mergeCell ref="A10:B10"/>
    <mergeCell ref="A1:D1"/>
    <mergeCell ref="A3:B3"/>
    <mergeCell ref="A4:B4"/>
    <mergeCell ref="A5:B5"/>
    <mergeCell ref="A7:B7"/>
    <mergeCell ref="A122:B122"/>
    <mergeCell ref="C123:C124"/>
    <mergeCell ref="D123:D124"/>
    <mergeCell ref="A125:B128"/>
    <mergeCell ref="C125:C128"/>
    <mergeCell ref="A166:C167"/>
    <mergeCell ref="D166:D167"/>
    <mergeCell ref="A164:C165"/>
    <mergeCell ref="A162:C163"/>
    <mergeCell ref="D125:D128"/>
    <mergeCell ref="A141:B141"/>
    <mergeCell ref="D138:D139"/>
    <mergeCell ref="A133:B133"/>
    <mergeCell ref="A136:B137"/>
    <mergeCell ref="A143:B144"/>
    <mergeCell ref="A134:B134"/>
    <mergeCell ref="A138:B139"/>
    <mergeCell ref="C138:C139"/>
    <mergeCell ref="A130:B130"/>
    <mergeCell ref="A135:B135"/>
    <mergeCell ref="C136:C137"/>
    <mergeCell ref="D162:D163"/>
    <mergeCell ref="B150:C150"/>
    <mergeCell ref="B151:C151"/>
    <mergeCell ref="B152:C152"/>
    <mergeCell ref="D164:D165"/>
    <mergeCell ref="D136:D137"/>
    <mergeCell ref="A148:D148"/>
    <mergeCell ref="A159:C159"/>
    <mergeCell ref="A160:C160"/>
    <mergeCell ref="A161:C161"/>
    <mergeCell ref="B153:C153"/>
    <mergeCell ref="A158:C158"/>
    <mergeCell ref="A155:B155"/>
  </mergeCells>
  <phoneticPr fontId="0" type="noConversion"/>
  <pageMargins left="0.43" right="0.33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27"/>
  <sheetViews>
    <sheetView topLeftCell="A99" zoomScale="80" zoomScaleNormal="80" workbookViewId="0">
      <selection activeCell="D99" sqref="D1:D1048576"/>
    </sheetView>
  </sheetViews>
  <sheetFormatPr defaultRowHeight="12.75"/>
  <cols>
    <col min="1" max="1" width="10.7109375" style="28" customWidth="1"/>
    <col min="2" max="2" width="40.140625" style="28" customWidth="1"/>
    <col min="3" max="3" width="24.140625" style="28" customWidth="1"/>
    <col min="4" max="4" width="18.28515625" style="28" customWidth="1"/>
    <col min="5" max="5" width="11.85546875" style="28" customWidth="1"/>
    <col min="6" max="7" width="11.42578125" style="28" bestFit="1" customWidth="1"/>
    <col min="8" max="8" width="10.28515625" style="28" bestFit="1" customWidth="1"/>
    <col min="9" max="9" width="11.42578125" style="28" bestFit="1" customWidth="1"/>
    <col min="10" max="10" width="9.140625" style="28"/>
    <col min="11" max="11" width="7.140625" style="28" customWidth="1"/>
    <col min="12" max="16384" width="9.140625" style="28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1440</v>
      </c>
      <c r="B3" s="393"/>
      <c r="C3" s="29"/>
      <c r="D3" s="29"/>
    </row>
    <row r="4" spans="1:4">
      <c r="A4" s="381" t="s">
        <v>1393</v>
      </c>
      <c r="B4" s="381"/>
      <c r="C4" s="29">
        <v>1975</v>
      </c>
      <c r="D4" s="29"/>
    </row>
    <row r="5" spans="1:4">
      <c r="A5" s="381" t="s">
        <v>1390</v>
      </c>
      <c r="B5" s="381"/>
      <c r="C5" s="29">
        <v>90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 s="33" customFormat="1">
      <c r="A7" s="381" t="s">
        <v>1392</v>
      </c>
      <c r="B7" s="381"/>
      <c r="C7" s="29">
        <v>6</v>
      </c>
      <c r="D7" s="29"/>
    </row>
    <row r="8" spans="1:4" s="33" customFormat="1">
      <c r="A8" s="381" t="s">
        <v>1397</v>
      </c>
      <c r="B8" s="381"/>
      <c r="C8" s="64">
        <v>4516.1000000000004</v>
      </c>
      <c r="D8" s="29"/>
    </row>
    <row r="9" spans="1:4" s="33" customFormat="1">
      <c r="A9" s="381" t="s">
        <v>1402</v>
      </c>
      <c r="B9" s="381"/>
      <c r="C9" s="64">
        <v>448.5</v>
      </c>
      <c r="D9" s="29"/>
    </row>
    <row r="10" spans="1:4" s="33" customFormat="1">
      <c r="A10" s="381" t="s">
        <v>1398</v>
      </c>
      <c r="B10" s="381"/>
      <c r="C10" s="29">
        <v>158</v>
      </c>
      <c r="D10" s="29"/>
    </row>
    <row r="11" spans="1:4">
      <c r="A11" s="394" t="s">
        <v>1496</v>
      </c>
      <c r="B11" s="395"/>
      <c r="C11" s="395"/>
      <c r="D11" s="395"/>
    </row>
    <row r="12" spans="1:4" ht="13.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1514</v>
      </c>
      <c r="B15" s="38"/>
      <c r="C15" s="38"/>
      <c r="D15" s="76"/>
    </row>
    <row r="16" spans="1:4">
      <c r="A16" s="143" t="s">
        <v>1256</v>
      </c>
      <c r="B16" s="47" t="s">
        <v>234</v>
      </c>
      <c r="C16" s="47"/>
      <c r="D16" s="170">
        <v>7725.2799999999988</v>
      </c>
    </row>
    <row r="17" spans="1:4">
      <c r="A17" s="77" t="s">
        <v>1485</v>
      </c>
      <c r="B17" s="38"/>
      <c r="C17" s="38"/>
      <c r="D17" s="76"/>
    </row>
    <row r="18" spans="1:4">
      <c r="A18" s="78" t="s">
        <v>2057</v>
      </c>
      <c r="B18" s="38"/>
      <c r="C18" s="38"/>
      <c r="D18" s="76"/>
    </row>
    <row r="19" spans="1:4">
      <c r="A19" s="143"/>
      <c r="B19" s="47" t="s">
        <v>2058</v>
      </c>
      <c r="C19" s="47"/>
      <c r="D19" s="95">
        <v>8642.44</v>
      </c>
    </row>
    <row r="20" spans="1:4">
      <c r="A20" s="93" t="s">
        <v>1135</v>
      </c>
      <c r="B20" s="46"/>
      <c r="C20" s="46"/>
      <c r="D20" s="136"/>
    </row>
    <row r="21" spans="1:4">
      <c r="A21" s="143" t="s">
        <v>1100</v>
      </c>
      <c r="B21" s="47" t="s">
        <v>381</v>
      </c>
      <c r="C21" s="47"/>
      <c r="D21" s="170">
        <v>25326</v>
      </c>
    </row>
    <row r="22" spans="1:4">
      <c r="A22" s="75" t="s">
        <v>1486</v>
      </c>
      <c r="B22" s="38"/>
      <c r="C22" s="38"/>
      <c r="D22" s="76"/>
    </row>
    <row r="23" spans="1:4">
      <c r="A23" s="77" t="s">
        <v>1487</v>
      </c>
      <c r="B23" s="38"/>
      <c r="C23" s="38"/>
      <c r="D23" s="76"/>
    </row>
    <row r="24" spans="1:4">
      <c r="A24" s="78" t="s">
        <v>2059</v>
      </c>
      <c r="B24" s="38"/>
      <c r="C24" s="38"/>
      <c r="D24" s="76"/>
    </row>
    <row r="25" spans="1:4">
      <c r="A25" s="143"/>
      <c r="B25" s="47" t="s">
        <v>2060</v>
      </c>
      <c r="C25" s="47"/>
      <c r="D25" s="95">
        <v>2336.0700000000002</v>
      </c>
    </row>
    <row r="26" spans="1:4">
      <c r="A26" s="143" t="s">
        <v>2061</v>
      </c>
      <c r="B26" s="47" t="s">
        <v>2062</v>
      </c>
      <c r="C26" s="47"/>
      <c r="D26" s="95">
        <v>1839.65</v>
      </c>
    </row>
    <row r="27" spans="1:4">
      <c r="A27" s="78" t="s">
        <v>2063</v>
      </c>
      <c r="B27" s="38" t="s">
        <v>2064</v>
      </c>
      <c r="C27" s="38"/>
      <c r="D27" s="76"/>
    </row>
    <row r="28" spans="1:4">
      <c r="A28" s="78"/>
      <c r="B28" s="38" t="s">
        <v>2065</v>
      </c>
      <c r="C28" s="38"/>
      <c r="D28" s="76"/>
    </row>
    <row r="29" spans="1:4">
      <c r="A29" s="143"/>
      <c r="B29" s="47" t="s">
        <v>2066</v>
      </c>
      <c r="C29" s="47"/>
      <c r="D29" s="95">
        <v>5164.1899999999996</v>
      </c>
    </row>
    <row r="30" spans="1:4">
      <c r="A30" s="78" t="s">
        <v>1770</v>
      </c>
      <c r="B30" s="38" t="s">
        <v>2067</v>
      </c>
      <c r="C30" s="38"/>
      <c r="D30" s="76"/>
    </row>
    <row r="31" spans="1:4">
      <c r="A31" s="78"/>
      <c r="B31" s="38" t="s">
        <v>2068</v>
      </c>
      <c r="C31" s="38"/>
      <c r="D31" s="76">
        <v>4642.58</v>
      </c>
    </row>
    <row r="32" spans="1:4">
      <c r="A32" s="143"/>
      <c r="B32" s="47" t="s">
        <v>2069</v>
      </c>
      <c r="C32" s="47"/>
      <c r="D32" s="170">
        <v>9236</v>
      </c>
    </row>
    <row r="33" spans="1:4">
      <c r="A33" s="126" t="s">
        <v>1770</v>
      </c>
      <c r="B33" s="45" t="s">
        <v>2062</v>
      </c>
      <c r="C33" s="45"/>
      <c r="D33" s="69">
        <v>1898.64</v>
      </c>
    </row>
    <row r="34" spans="1:4">
      <c r="A34" s="126" t="s">
        <v>1944</v>
      </c>
      <c r="B34" s="45" t="s">
        <v>1257</v>
      </c>
      <c r="C34" s="45"/>
      <c r="D34" s="69">
        <v>1223.2</v>
      </c>
    </row>
    <row r="35" spans="1:4">
      <c r="A35" s="78" t="s">
        <v>232</v>
      </c>
      <c r="B35" s="38"/>
      <c r="C35" s="38"/>
      <c r="D35" s="71"/>
    </row>
    <row r="36" spans="1:4">
      <c r="A36" s="77"/>
      <c r="B36" s="38" t="s">
        <v>233</v>
      </c>
      <c r="C36" s="38"/>
      <c r="D36" s="71"/>
    </row>
    <row r="37" spans="1:4">
      <c r="A37" s="86"/>
      <c r="B37" s="47" t="s">
        <v>2088</v>
      </c>
      <c r="C37" s="47"/>
      <c r="D37" s="170">
        <v>4133.58</v>
      </c>
    </row>
    <row r="38" spans="1:4" customFormat="1" ht="15">
      <c r="A38" s="78" t="s">
        <v>1770</v>
      </c>
      <c r="B38" s="38" t="s">
        <v>528</v>
      </c>
      <c r="C38" s="38"/>
      <c r="D38" s="76"/>
    </row>
    <row r="39" spans="1:4" customFormat="1" ht="15">
      <c r="A39" s="78"/>
      <c r="B39" s="38" t="s">
        <v>529</v>
      </c>
      <c r="C39" s="38"/>
      <c r="D39" s="76"/>
    </row>
    <row r="40" spans="1:4" customFormat="1" ht="15">
      <c r="A40" s="143"/>
      <c r="B40" s="47" t="s">
        <v>530</v>
      </c>
      <c r="C40" s="47"/>
      <c r="D40" s="95">
        <v>3167.17</v>
      </c>
    </row>
    <row r="41" spans="1:4">
      <c r="A41" s="77" t="s">
        <v>1580</v>
      </c>
      <c r="B41" s="38"/>
      <c r="C41" s="38"/>
      <c r="D41" s="71"/>
    </row>
    <row r="42" spans="1:4">
      <c r="A42" s="78" t="s">
        <v>1770</v>
      </c>
      <c r="B42" s="38" t="s">
        <v>1847</v>
      </c>
      <c r="C42" s="38"/>
      <c r="D42" s="71"/>
    </row>
    <row r="43" spans="1:4">
      <c r="A43" s="86"/>
      <c r="B43" s="47" t="s">
        <v>1848</v>
      </c>
      <c r="C43" s="47"/>
      <c r="D43" s="170">
        <v>1922.62</v>
      </c>
    </row>
    <row r="44" spans="1:4">
      <c r="A44" s="78" t="s">
        <v>1770</v>
      </c>
      <c r="B44" s="38" t="s">
        <v>771</v>
      </c>
      <c r="C44" s="38"/>
      <c r="D44" s="71">
        <v>1522.33</v>
      </c>
    </row>
    <row r="45" spans="1:4">
      <c r="A45" s="78" t="s">
        <v>230</v>
      </c>
      <c r="B45" s="38"/>
      <c r="C45" s="38"/>
      <c r="D45" s="71"/>
    </row>
    <row r="46" spans="1:4">
      <c r="A46" s="77"/>
      <c r="B46" s="38" t="s">
        <v>231</v>
      </c>
      <c r="C46" s="38"/>
      <c r="D46" s="71"/>
    </row>
    <row r="47" spans="1:4">
      <c r="A47" s="86"/>
      <c r="B47" s="47" t="s">
        <v>2088</v>
      </c>
      <c r="C47" s="47"/>
      <c r="D47" s="170">
        <v>6127.41</v>
      </c>
    </row>
    <row r="48" spans="1:4">
      <c r="A48" s="93" t="s">
        <v>1581</v>
      </c>
      <c r="B48" s="46"/>
      <c r="C48" s="46"/>
      <c r="D48" s="136"/>
    </row>
    <row r="49" spans="1:4">
      <c r="A49" s="143" t="s">
        <v>1239</v>
      </c>
      <c r="B49" s="47" t="s">
        <v>229</v>
      </c>
      <c r="C49" s="47"/>
      <c r="D49" s="95">
        <v>1024.51</v>
      </c>
    </row>
    <row r="50" spans="1:4">
      <c r="A50" s="77" t="s">
        <v>1582</v>
      </c>
      <c r="B50" s="38"/>
      <c r="C50" s="38"/>
      <c r="D50" s="76"/>
    </row>
    <row r="51" spans="1:4">
      <c r="A51" s="78" t="s">
        <v>2070</v>
      </c>
      <c r="B51" s="38" t="s">
        <v>2071</v>
      </c>
      <c r="C51" s="38"/>
      <c r="D51" s="76">
        <v>1791.65</v>
      </c>
    </row>
    <row r="52" spans="1:4">
      <c r="A52" s="78"/>
      <c r="B52" s="38"/>
      <c r="C52" s="38"/>
      <c r="D52" s="76"/>
    </row>
    <row r="53" spans="1:4">
      <c r="A53" s="353" t="s">
        <v>1573</v>
      </c>
      <c r="B53" s="352"/>
      <c r="C53" s="46"/>
      <c r="D53" s="136"/>
    </row>
    <row r="54" spans="1:4">
      <c r="A54" s="75" t="s">
        <v>1676</v>
      </c>
      <c r="B54" s="38"/>
      <c r="C54" s="38"/>
      <c r="D54" s="76"/>
    </row>
    <row r="55" spans="1:4">
      <c r="A55" s="78" t="s">
        <v>1657</v>
      </c>
      <c r="B55" s="38"/>
      <c r="C55" s="38"/>
      <c r="D55" s="76"/>
    </row>
    <row r="56" spans="1:4">
      <c r="A56" s="78" t="s">
        <v>1679</v>
      </c>
      <c r="B56" s="38"/>
      <c r="C56" s="38"/>
      <c r="D56" s="76"/>
    </row>
    <row r="57" spans="1:4">
      <c r="A57" s="78" t="s">
        <v>1132</v>
      </c>
      <c r="B57" s="38"/>
      <c r="C57" s="38"/>
      <c r="D57" s="76"/>
    </row>
    <row r="58" spans="1:4">
      <c r="A58" s="143" t="s">
        <v>1686</v>
      </c>
      <c r="B58" s="47"/>
      <c r="C58" s="47"/>
      <c r="D58" s="95">
        <v>14218.26</v>
      </c>
    </row>
    <row r="59" spans="1:4">
      <c r="A59" s="143" t="s">
        <v>1131</v>
      </c>
      <c r="B59" s="47"/>
      <c r="C59" s="47"/>
      <c r="D59" s="95">
        <v>5227.9799999999996</v>
      </c>
    </row>
    <row r="60" spans="1:4">
      <c r="A60" s="126" t="s">
        <v>1130</v>
      </c>
      <c r="B60" s="45"/>
      <c r="C60" s="45"/>
      <c r="D60" s="146">
        <v>3339.93</v>
      </c>
    </row>
    <row r="61" spans="1:4">
      <c r="A61" s="126" t="s">
        <v>1133</v>
      </c>
      <c r="B61" s="45"/>
      <c r="C61" s="45"/>
      <c r="D61" s="146">
        <v>6052.31</v>
      </c>
    </row>
    <row r="62" spans="1:4">
      <c r="A62" s="78" t="s">
        <v>98</v>
      </c>
      <c r="B62" s="38"/>
      <c r="C62" s="38"/>
      <c r="D62" s="76"/>
    </row>
    <row r="63" spans="1:4">
      <c r="A63" s="143" t="s">
        <v>99</v>
      </c>
      <c r="B63" s="47"/>
      <c r="C63" s="47"/>
      <c r="D63" s="95">
        <v>13570.31</v>
      </c>
    </row>
    <row r="64" spans="1:4">
      <c r="A64" s="126" t="s">
        <v>100</v>
      </c>
      <c r="B64" s="45"/>
      <c r="C64" s="45"/>
      <c r="D64" s="69">
        <v>1248.5</v>
      </c>
    </row>
    <row r="65" spans="1:5">
      <c r="A65" s="126" t="s">
        <v>887</v>
      </c>
      <c r="B65" s="45"/>
      <c r="C65" s="45"/>
      <c r="D65" s="146">
        <v>22426.01</v>
      </c>
    </row>
    <row r="66" spans="1:5">
      <c r="A66" s="77" t="s">
        <v>1508</v>
      </c>
      <c r="B66" s="38"/>
      <c r="C66" s="38"/>
      <c r="D66" s="76"/>
    </row>
    <row r="67" spans="1:5">
      <c r="A67" s="143" t="s">
        <v>1258</v>
      </c>
      <c r="B67" s="47"/>
      <c r="C67" s="47"/>
      <c r="D67" s="95">
        <v>6925.11</v>
      </c>
    </row>
    <row r="68" spans="1:5" ht="13.5" thickBot="1">
      <c r="A68" s="143" t="s">
        <v>1259</v>
      </c>
      <c r="B68" s="47"/>
      <c r="C68" s="47"/>
      <c r="D68" s="87">
        <v>1933.55</v>
      </c>
    </row>
    <row r="69" spans="1:5" ht="13.5" thickBot="1">
      <c r="A69" s="79" t="s">
        <v>1394</v>
      </c>
      <c r="B69" s="80"/>
      <c r="C69" s="80"/>
      <c r="D69" s="81">
        <v>162665.27999999997</v>
      </c>
    </row>
    <row r="70" spans="1:5" ht="13.5" thickBot="1">
      <c r="A70" s="217"/>
      <c r="B70" s="98"/>
      <c r="C70" s="98"/>
      <c r="D70" s="218"/>
      <c r="E70" s="27"/>
    </row>
    <row r="71" spans="1:5">
      <c r="A71" s="72" t="s">
        <v>1492</v>
      </c>
      <c r="B71" s="73"/>
      <c r="C71" s="82"/>
      <c r="D71" s="83"/>
    </row>
    <row r="72" spans="1:5" s="38" customFormat="1">
      <c r="A72" s="77" t="s">
        <v>1509</v>
      </c>
      <c r="B72" s="40"/>
      <c r="C72" s="62"/>
      <c r="D72" s="106">
        <v>158318.14000000001</v>
      </c>
    </row>
    <row r="73" spans="1:5">
      <c r="A73" s="77" t="s">
        <v>1396</v>
      </c>
      <c r="B73" s="38"/>
      <c r="C73" s="51"/>
      <c r="D73" s="84"/>
    </row>
    <row r="74" spans="1:5">
      <c r="A74" s="143" t="s">
        <v>1607</v>
      </c>
      <c r="B74" s="47"/>
      <c r="C74" s="23" t="s">
        <v>678</v>
      </c>
      <c r="D74" s="87"/>
    </row>
    <row r="75" spans="1:5">
      <c r="A75" s="143" t="s">
        <v>1609</v>
      </c>
      <c r="B75" s="47"/>
      <c r="C75" s="23" t="s">
        <v>1602</v>
      </c>
      <c r="D75" s="87"/>
    </row>
    <row r="76" spans="1:5">
      <c r="A76" s="143" t="s">
        <v>1619</v>
      </c>
      <c r="B76" s="47"/>
      <c r="C76" s="23" t="s">
        <v>1602</v>
      </c>
      <c r="D76" s="87"/>
    </row>
    <row r="77" spans="1:5">
      <c r="A77" s="198" t="s">
        <v>1617</v>
      </c>
      <c r="B77" s="45"/>
      <c r="C77" s="20" t="s">
        <v>1602</v>
      </c>
      <c r="D77" s="197"/>
    </row>
    <row r="78" spans="1:5">
      <c r="A78" s="88" t="s">
        <v>1610</v>
      </c>
      <c r="B78" s="58"/>
      <c r="C78" s="153" t="s">
        <v>1387</v>
      </c>
      <c r="D78" s="131"/>
    </row>
    <row r="79" spans="1:5">
      <c r="A79" s="423" t="s">
        <v>1612</v>
      </c>
      <c r="B79" s="494"/>
      <c r="C79" s="153" t="s">
        <v>1385</v>
      </c>
      <c r="D79" s="131"/>
    </row>
    <row r="80" spans="1:5">
      <c r="A80" s="413" t="s">
        <v>1611</v>
      </c>
      <c r="B80" s="497"/>
      <c r="C80" s="384" t="s">
        <v>1386</v>
      </c>
      <c r="D80" s="519"/>
    </row>
    <row r="81" spans="1:5">
      <c r="A81" s="415"/>
      <c r="B81" s="442"/>
      <c r="C81" s="385"/>
      <c r="D81" s="520"/>
    </row>
    <row r="82" spans="1:5">
      <c r="A82" s="386" t="s">
        <v>1613</v>
      </c>
      <c r="B82" s="387"/>
      <c r="C82" s="128" t="s">
        <v>1386</v>
      </c>
      <c r="D82" s="131"/>
    </row>
    <row r="83" spans="1:5">
      <c r="A83" s="88" t="s">
        <v>1614</v>
      </c>
      <c r="B83" s="53"/>
      <c r="C83" s="390" t="s">
        <v>1387</v>
      </c>
      <c r="D83" s="495"/>
    </row>
    <row r="84" spans="1:5">
      <c r="A84" s="89" t="s">
        <v>1615</v>
      </c>
      <c r="B84" s="54"/>
      <c r="C84" s="391"/>
      <c r="D84" s="496"/>
    </row>
    <row r="85" spans="1:5">
      <c r="A85" s="92" t="s">
        <v>1494</v>
      </c>
      <c r="B85" s="31"/>
      <c r="C85" s="59" t="s">
        <v>1600</v>
      </c>
      <c r="D85" s="120">
        <v>48231.96</v>
      </c>
    </row>
    <row r="86" spans="1:5">
      <c r="A86" s="374" t="s">
        <v>1501</v>
      </c>
      <c r="B86" s="403"/>
      <c r="C86" s="59" t="s">
        <v>1372</v>
      </c>
      <c r="D86" s="120">
        <v>7632.0899999999992</v>
      </c>
    </row>
    <row r="87" spans="1:5">
      <c r="A87" s="92" t="s">
        <v>1527</v>
      </c>
      <c r="B87" s="48"/>
      <c r="C87" s="59" t="s">
        <v>679</v>
      </c>
      <c r="D87" s="120">
        <v>15144.210000000001</v>
      </c>
    </row>
    <row r="88" spans="1:5">
      <c r="A88" s="374" t="s">
        <v>1528</v>
      </c>
      <c r="B88" s="403"/>
      <c r="C88" s="59" t="s">
        <v>1600</v>
      </c>
      <c r="D88" s="119">
        <v>48231.96</v>
      </c>
    </row>
    <row r="89" spans="1:5">
      <c r="A89" s="91" t="s">
        <v>1504</v>
      </c>
      <c r="B89" s="57"/>
      <c r="C89" s="59" t="s">
        <v>1469</v>
      </c>
      <c r="D89" s="120">
        <v>1624.6799999999998</v>
      </c>
    </row>
    <row r="90" spans="1:5" ht="12.75" customHeight="1">
      <c r="A90" s="470" t="s">
        <v>101</v>
      </c>
      <c r="B90" s="367"/>
      <c r="C90" s="440" t="s">
        <v>2091</v>
      </c>
      <c r="D90" s="433">
        <v>2160.42</v>
      </c>
    </row>
    <row r="91" spans="1:5">
      <c r="A91" s="473"/>
      <c r="B91" s="518"/>
      <c r="C91" s="441"/>
      <c r="D91" s="439"/>
    </row>
    <row r="92" spans="1:5">
      <c r="A92" s="91" t="s">
        <v>1542</v>
      </c>
      <c r="B92" s="57"/>
      <c r="C92" s="59" t="s">
        <v>1385</v>
      </c>
      <c r="D92" s="119">
        <v>5961.24</v>
      </c>
      <c r="E92" s="60"/>
    </row>
    <row r="93" spans="1:5" ht="15" customHeight="1">
      <c r="A93" s="470" t="s">
        <v>1849</v>
      </c>
      <c r="B93" s="367"/>
      <c r="C93" s="440" t="s">
        <v>1907</v>
      </c>
      <c r="D93" s="433">
        <v>6794.55</v>
      </c>
      <c r="E93" s="60"/>
    </row>
    <row r="94" spans="1:5">
      <c r="A94" s="473"/>
      <c r="B94" s="518"/>
      <c r="C94" s="441"/>
      <c r="D94" s="439"/>
      <c r="E94" s="60"/>
    </row>
    <row r="95" spans="1:5">
      <c r="A95" s="428" t="s">
        <v>680</v>
      </c>
      <c r="B95" s="362"/>
      <c r="C95" s="431" t="s">
        <v>1997</v>
      </c>
      <c r="D95" s="433">
        <v>27650.379999999997</v>
      </c>
      <c r="E95" s="60"/>
    </row>
    <row r="96" spans="1:5">
      <c r="A96" s="429"/>
      <c r="B96" s="430"/>
      <c r="C96" s="432"/>
      <c r="D96" s="434"/>
      <c r="E96" s="60"/>
    </row>
    <row r="97" spans="1:5">
      <c r="A97" s="429"/>
      <c r="B97" s="430"/>
      <c r="C97" s="432"/>
      <c r="D97" s="434"/>
      <c r="E97" s="60"/>
    </row>
    <row r="98" spans="1:5">
      <c r="A98" s="437"/>
      <c r="B98" s="364"/>
      <c r="C98" s="438"/>
      <c r="D98" s="439"/>
      <c r="E98" s="60"/>
    </row>
    <row r="99" spans="1:5">
      <c r="A99" s="374" t="s">
        <v>1506</v>
      </c>
      <c r="B99" s="403"/>
      <c r="C99" s="59" t="s">
        <v>1388</v>
      </c>
      <c r="D99" s="120">
        <v>53651.28</v>
      </c>
    </row>
    <row r="100" spans="1:5">
      <c r="A100" s="93" t="s">
        <v>1396</v>
      </c>
      <c r="B100" s="46"/>
      <c r="C100" s="25"/>
      <c r="D100" s="539">
        <v>27736.850000000002</v>
      </c>
    </row>
    <row r="101" spans="1:5">
      <c r="A101" s="399" t="s">
        <v>1631</v>
      </c>
      <c r="B101" s="400"/>
      <c r="C101" s="51"/>
      <c r="D101" s="540"/>
    </row>
    <row r="102" spans="1:5" ht="13.5" thickBot="1">
      <c r="A102" s="399"/>
      <c r="B102" s="400"/>
      <c r="C102" s="97"/>
      <c r="D102" s="541"/>
    </row>
    <row r="103" spans="1:5" ht="13.5" thickBot="1">
      <c r="A103" s="104" t="s">
        <v>1394</v>
      </c>
      <c r="B103" s="98"/>
      <c r="C103" s="98"/>
      <c r="D103" s="68">
        <v>375400.90999999992</v>
      </c>
    </row>
    <row r="104" spans="1:5">
      <c r="A104" s="63"/>
      <c r="B104" s="38"/>
      <c r="C104" s="38"/>
      <c r="D104" s="36"/>
    </row>
    <row r="105" spans="1:5">
      <c r="A105" s="63"/>
      <c r="B105" s="38"/>
      <c r="C105" s="38"/>
      <c r="D105" s="36"/>
    </row>
    <row r="106" spans="1:5" ht="12.75" customHeight="1">
      <c r="A106" s="410" t="s">
        <v>1497</v>
      </c>
      <c r="B106" s="410"/>
      <c r="C106" s="410"/>
      <c r="D106" s="410"/>
    </row>
    <row r="107" spans="1:5" ht="13.5" thickBot="1">
      <c r="A107" s="129"/>
      <c r="B107" s="129"/>
      <c r="C107" s="129"/>
      <c r="D107" s="129"/>
    </row>
    <row r="108" spans="1:5">
      <c r="A108" s="320" t="s">
        <v>1474</v>
      </c>
      <c r="B108" s="462" t="s">
        <v>566</v>
      </c>
      <c r="C108" s="492"/>
      <c r="D108" s="321">
        <v>20866.143450250514</v>
      </c>
    </row>
    <row r="109" spans="1:5">
      <c r="A109" s="322" t="s">
        <v>1475</v>
      </c>
      <c r="B109" s="443" t="s">
        <v>567</v>
      </c>
      <c r="C109" s="376"/>
      <c r="D109" s="323">
        <v>167371.14818119872</v>
      </c>
    </row>
    <row r="110" spans="1:5">
      <c r="A110" s="322" t="s">
        <v>1476</v>
      </c>
      <c r="B110" s="443" t="s">
        <v>568</v>
      </c>
      <c r="C110" s="376"/>
      <c r="D110" s="323">
        <v>7824.8037935729772</v>
      </c>
    </row>
    <row r="111" spans="1:5" ht="13.5" thickBot="1">
      <c r="A111" s="322" t="s">
        <v>1606</v>
      </c>
      <c r="B111" s="443" t="s">
        <v>569</v>
      </c>
      <c r="C111" s="376"/>
      <c r="D111" s="323">
        <v>25213.256668781734</v>
      </c>
    </row>
    <row r="112" spans="1:5" ht="13.5" thickBot="1">
      <c r="A112" s="154" t="s">
        <v>1394</v>
      </c>
      <c r="B112" s="98"/>
      <c r="C112" s="98"/>
      <c r="D112" s="105">
        <v>221275.35209380396</v>
      </c>
    </row>
    <row r="113" spans="1:5" ht="13.5" thickBot="1">
      <c r="A113" s="471" t="s">
        <v>1399</v>
      </c>
      <c r="B113" s="472"/>
      <c r="C113" s="96"/>
      <c r="D113" s="149">
        <v>759341.54209380387</v>
      </c>
    </row>
    <row r="114" spans="1:5" ht="13.5" thickBot="1">
      <c r="A114" s="310"/>
      <c r="B114" s="310"/>
      <c r="C114" s="38"/>
      <c r="D114" s="36"/>
    </row>
    <row r="115" spans="1:5">
      <c r="A115" s="306" t="s">
        <v>570</v>
      </c>
      <c r="B115" s="307"/>
      <c r="C115" s="112"/>
      <c r="D115" s="213"/>
    </row>
    <row r="116" spans="1:5">
      <c r="A116" s="470" t="s">
        <v>1764</v>
      </c>
      <c r="B116" s="366"/>
      <c r="C116" s="366"/>
      <c r="D116" s="327">
        <v>113978.58</v>
      </c>
    </row>
    <row r="117" spans="1:5">
      <c r="A117" s="473" t="s">
        <v>571</v>
      </c>
      <c r="B117" s="449"/>
      <c r="C117" s="449"/>
      <c r="D117" s="328">
        <v>25662.48</v>
      </c>
    </row>
    <row r="118" spans="1:5">
      <c r="A118" s="474" t="s">
        <v>572</v>
      </c>
      <c r="B118" s="371"/>
      <c r="C118" s="371"/>
      <c r="D118" s="120">
        <v>3223048.23</v>
      </c>
      <c r="E118" s="60"/>
    </row>
    <row r="119" spans="1:5">
      <c r="A119" s="474" t="s">
        <v>573</v>
      </c>
      <c r="B119" s="371"/>
      <c r="C119" s="371"/>
      <c r="D119" s="120">
        <v>3172698.15</v>
      </c>
      <c r="E119" s="60"/>
    </row>
    <row r="120" spans="1:5">
      <c r="A120" s="411" t="s">
        <v>574</v>
      </c>
      <c r="B120" s="412"/>
      <c r="C120" s="412"/>
      <c r="D120" s="469">
        <v>653841.42000000004</v>
      </c>
      <c r="E120" s="60"/>
    </row>
    <row r="121" spans="1:5">
      <c r="A121" s="411"/>
      <c r="B121" s="412"/>
      <c r="C121" s="412"/>
      <c r="D121" s="469"/>
    </row>
    <row r="122" spans="1:5">
      <c r="A122" s="411" t="s">
        <v>575</v>
      </c>
      <c r="B122" s="412"/>
      <c r="C122" s="412"/>
      <c r="D122" s="469">
        <v>643627.18999999994</v>
      </c>
      <c r="E122" s="60"/>
    </row>
    <row r="123" spans="1:5">
      <c r="A123" s="411"/>
      <c r="B123" s="412"/>
      <c r="C123" s="412"/>
      <c r="D123" s="469"/>
    </row>
    <row r="124" spans="1:5">
      <c r="A124" s="411" t="s">
        <v>576</v>
      </c>
      <c r="B124" s="412"/>
      <c r="C124" s="412"/>
      <c r="D124" s="469">
        <v>759341.54</v>
      </c>
    </row>
    <row r="125" spans="1:5">
      <c r="A125" s="411"/>
      <c r="B125" s="412"/>
      <c r="C125" s="412"/>
      <c r="D125" s="469"/>
    </row>
    <row r="126" spans="1:5" ht="15">
      <c r="A126" s="329" t="s">
        <v>587</v>
      </c>
      <c r="B126" s="316"/>
      <c r="C126" s="316"/>
      <c r="D126" s="330">
        <v>164328.66</v>
      </c>
      <c r="E126" s="60"/>
    </row>
    <row r="127" spans="1:5" ht="15.75" thickBot="1">
      <c r="A127" s="333" t="s">
        <v>571</v>
      </c>
      <c r="B127" s="334"/>
      <c r="C127" s="334"/>
      <c r="D127" s="335">
        <v>35876.71</v>
      </c>
      <c r="E127" s="60"/>
    </row>
  </sheetData>
  <mergeCells count="47">
    <mergeCell ref="D90:D91"/>
    <mergeCell ref="A124:C125"/>
    <mergeCell ref="D124:D125"/>
    <mergeCell ref="B111:C111"/>
    <mergeCell ref="A116:C116"/>
    <mergeCell ref="A113:B113"/>
    <mergeCell ref="A106:D106"/>
    <mergeCell ref="D93:D94"/>
    <mergeCell ref="A93:B94"/>
    <mergeCell ref="C93:C94"/>
    <mergeCell ref="A99:B99"/>
    <mergeCell ref="D100:D102"/>
    <mergeCell ref="A101:B102"/>
    <mergeCell ref="A95:B98"/>
    <mergeCell ref="C95:C98"/>
    <mergeCell ref="D95:D98"/>
    <mergeCell ref="A7:B7"/>
    <mergeCell ref="A86:B86"/>
    <mergeCell ref="A90:B91"/>
    <mergeCell ref="A88:B88"/>
    <mergeCell ref="C90:C91"/>
    <mergeCell ref="A11:D12"/>
    <mergeCell ref="C80:C81"/>
    <mergeCell ref="D80:D81"/>
    <mergeCell ref="C83:C84"/>
    <mergeCell ref="D83:D84"/>
    <mergeCell ref="A79:B79"/>
    <mergeCell ref="A82:B82"/>
    <mergeCell ref="A80:B81"/>
    <mergeCell ref="A8:B8"/>
    <mergeCell ref="A9:B9"/>
    <mergeCell ref="A10:B10"/>
    <mergeCell ref="A1:D1"/>
    <mergeCell ref="A3:B3"/>
    <mergeCell ref="A4:B4"/>
    <mergeCell ref="A5:B5"/>
    <mergeCell ref="A6:B6"/>
    <mergeCell ref="A120:C121"/>
    <mergeCell ref="D120:D121"/>
    <mergeCell ref="A122:C123"/>
    <mergeCell ref="D122:D123"/>
    <mergeCell ref="B108:C108"/>
    <mergeCell ref="B109:C109"/>
    <mergeCell ref="B110:C110"/>
    <mergeCell ref="A117:C117"/>
    <mergeCell ref="A118:C118"/>
    <mergeCell ref="A119:C119"/>
  </mergeCells>
  <phoneticPr fontId="0" type="noConversion"/>
  <pageMargins left="0.36" right="0.4" top="0.38" bottom="0.91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81"/>
  <sheetViews>
    <sheetView topLeftCell="A111" zoomScale="80" zoomScaleNormal="80" workbookViewId="0">
      <selection activeCell="D111" sqref="D1:D1048576"/>
    </sheetView>
  </sheetViews>
  <sheetFormatPr defaultRowHeight="15"/>
  <cols>
    <col min="1" max="1" width="13.140625" customWidth="1"/>
    <col min="2" max="2" width="35.5703125" customWidth="1"/>
    <col min="3" max="3" width="24.42578125" customWidth="1"/>
    <col min="4" max="4" width="22.140625" customWidth="1"/>
    <col min="5" max="5" width="13.85546875" style="10" customWidth="1"/>
    <col min="6" max="7" width="12.42578125" bestFit="1" customWidth="1"/>
    <col min="8" max="8" width="11.140625" customWidth="1"/>
    <col min="9" max="9" width="11.42578125" bestFit="1" customWidth="1"/>
  </cols>
  <sheetData>
    <row r="1" spans="1:5" ht="15" customHeight="1">
      <c r="A1" s="392" t="s">
        <v>1763</v>
      </c>
      <c r="B1" s="392"/>
      <c r="C1" s="392"/>
      <c r="D1" s="392"/>
    </row>
    <row r="2" spans="1:5">
      <c r="A2" s="29"/>
      <c r="B2" s="29"/>
      <c r="C2" s="29"/>
      <c r="D2" s="29"/>
    </row>
    <row r="3" spans="1:5">
      <c r="A3" s="393" t="s">
        <v>1441</v>
      </c>
      <c r="B3" s="393"/>
      <c r="C3" s="29"/>
      <c r="D3" s="29"/>
    </row>
    <row r="4" spans="1:5">
      <c r="A4" s="381" t="s">
        <v>1393</v>
      </c>
      <c r="B4" s="381"/>
      <c r="C4" s="29">
        <v>1981</v>
      </c>
      <c r="D4" s="29"/>
    </row>
    <row r="5" spans="1:5">
      <c r="A5" s="381" t="s">
        <v>1390</v>
      </c>
      <c r="B5" s="381"/>
      <c r="C5" s="29">
        <v>72</v>
      </c>
      <c r="D5" s="29"/>
    </row>
    <row r="6" spans="1:5">
      <c r="A6" s="381" t="s">
        <v>1391</v>
      </c>
      <c r="B6" s="381"/>
      <c r="C6" s="29">
        <v>9</v>
      </c>
      <c r="D6" s="29"/>
    </row>
    <row r="7" spans="1:5">
      <c r="A7" s="381" t="s">
        <v>1392</v>
      </c>
      <c r="B7" s="381"/>
      <c r="C7" s="29">
        <v>2</v>
      </c>
      <c r="D7" s="29"/>
    </row>
    <row r="8" spans="1:5">
      <c r="A8" s="381" t="s">
        <v>1397</v>
      </c>
      <c r="B8" s="381"/>
      <c r="C8" s="29">
        <v>3840.4</v>
      </c>
      <c r="D8" s="29"/>
    </row>
    <row r="9" spans="1:5">
      <c r="A9" s="381" t="s">
        <v>1402</v>
      </c>
      <c r="B9" s="381"/>
      <c r="C9" s="64">
        <v>484.2</v>
      </c>
      <c r="D9" s="29"/>
    </row>
    <row r="10" spans="1:5">
      <c r="A10" s="381" t="s">
        <v>1398</v>
      </c>
      <c r="B10" s="381"/>
      <c r="C10" s="29">
        <v>146</v>
      </c>
      <c r="D10" s="29"/>
    </row>
    <row r="11" spans="1:5" s="5" customFormat="1">
      <c r="A11" s="394" t="s">
        <v>1496</v>
      </c>
      <c r="B11" s="395"/>
      <c r="C11" s="395"/>
      <c r="D11" s="395"/>
      <c r="E11" s="11"/>
    </row>
    <row r="12" spans="1:5" s="5" customFormat="1" ht="15.75" thickBot="1">
      <c r="A12" s="395"/>
      <c r="B12" s="395"/>
      <c r="C12" s="395"/>
      <c r="D12" s="395"/>
      <c r="E12" s="11"/>
    </row>
    <row r="13" spans="1:5" s="5" customFormat="1">
      <c r="A13" s="72" t="s">
        <v>1482</v>
      </c>
      <c r="B13" s="73"/>
      <c r="C13" s="73"/>
      <c r="D13" s="74"/>
      <c r="E13" s="11"/>
    </row>
    <row r="14" spans="1:5" s="5" customFormat="1">
      <c r="A14" s="77" t="s">
        <v>385</v>
      </c>
      <c r="B14" s="40"/>
      <c r="C14" s="40"/>
      <c r="D14" s="133"/>
      <c r="E14" s="11"/>
    </row>
    <row r="15" spans="1:5" s="5" customFormat="1">
      <c r="A15" s="77" t="s">
        <v>1530</v>
      </c>
      <c r="B15" s="40"/>
      <c r="C15" s="40"/>
      <c r="D15" s="133"/>
      <c r="E15" s="11"/>
    </row>
    <row r="16" spans="1:5" s="5" customFormat="1">
      <c r="A16" s="78" t="s">
        <v>1792</v>
      </c>
      <c r="B16" s="38" t="s">
        <v>1850</v>
      </c>
      <c r="C16" s="38"/>
      <c r="D16" s="133"/>
      <c r="E16" s="11"/>
    </row>
    <row r="17" spans="1:5" s="5" customFormat="1">
      <c r="A17" s="143"/>
      <c r="B17" s="47" t="s">
        <v>1851</v>
      </c>
      <c r="C17" s="47"/>
      <c r="D17" s="95">
        <v>158962.54999999999</v>
      </c>
      <c r="E17" s="11"/>
    </row>
    <row r="18" spans="1:5" s="4" customFormat="1">
      <c r="A18" s="126" t="s">
        <v>715</v>
      </c>
      <c r="B18" s="45" t="s">
        <v>489</v>
      </c>
      <c r="C18" s="45"/>
      <c r="D18" s="146">
        <v>475.15</v>
      </c>
      <c r="E18" s="166"/>
    </row>
    <row r="19" spans="1:5" s="4" customFormat="1">
      <c r="A19" s="77" t="s">
        <v>1738</v>
      </c>
      <c r="B19" s="38"/>
      <c r="C19" s="38"/>
      <c r="D19" s="76"/>
      <c r="E19" s="166"/>
    </row>
    <row r="20" spans="1:5" s="4" customFormat="1">
      <c r="A20" s="78" t="s">
        <v>1792</v>
      </c>
      <c r="B20" s="38" t="s">
        <v>1968</v>
      </c>
      <c r="C20" s="38"/>
      <c r="D20" s="76"/>
      <c r="E20" s="166"/>
    </row>
    <row r="21" spans="1:5" s="4" customFormat="1">
      <c r="A21" s="143"/>
      <c r="B21" s="47" t="s">
        <v>1969</v>
      </c>
      <c r="C21" s="47"/>
      <c r="D21" s="95">
        <v>3626.69</v>
      </c>
      <c r="E21" s="166"/>
    </row>
    <row r="22" spans="1:5" s="4" customFormat="1">
      <c r="A22" s="77" t="s">
        <v>1135</v>
      </c>
      <c r="B22" s="38"/>
      <c r="C22" s="38"/>
      <c r="D22" s="76"/>
      <c r="E22" s="166"/>
    </row>
    <row r="23" spans="1:5" s="4" customFormat="1">
      <c r="A23" s="78" t="s">
        <v>236</v>
      </c>
      <c r="B23" s="38" t="s">
        <v>386</v>
      </c>
      <c r="C23" s="38"/>
      <c r="D23" s="71">
        <v>10290</v>
      </c>
      <c r="E23" s="166"/>
    </row>
    <row r="24" spans="1:5" s="5" customFormat="1">
      <c r="A24" s="151" t="s">
        <v>1486</v>
      </c>
      <c r="B24" s="46"/>
      <c r="C24" s="46"/>
      <c r="D24" s="136"/>
      <c r="E24" s="11"/>
    </row>
    <row r="25" spans="1:5" s="5" customFormat="1">
      <c r="A25" s="77" t="s">
        <v>1487</v>
      </c>
      <c r="B25" s="38"/>
      <c r="C25" s="38"/>
      <c r="D25" s="76"/>
      <c r="E25" s="11"/>
    </row>
    <row r="26" spans="1:5" s="5" customFormat="1">
      <c r="A26" s="78" t="s">
        <v>772</v>
      </c>
      <c r="B26" s="38" t="s">
        <v>2072</v>
      </c>
      <c r="C26" s="38"/>
      <c r="D26" s="76"/>
      <c r="E26" s="11"/>
    </row>
    <row r="27" spans="1:5" s="5" customFormat="1">
      <c r="A27" s="86"/>
      <c r="B27" s="47" t="s">
        <v>773</v>
      </c>
      <c r="C27" s="47"/>
      <c r="D27" s="95">
        <v>5702.27</v>
      </c>
      <c r="E27" s="11"/>
    </row>
    <row r="28" spans="1:5" s="5" customFormat="1">
      <c r="A28" s="78" t="s">
        <v>2074</v>
      </c>
      <c r="B28" s="38" t="s">
        <v>2075</v>
      </c>
      <c r="C28" s="38"/>
      <c r="D28" s="76"/>
      <c r="E28" s="11"/>
    </row>
    <row r="29" spans="1:5" s="5" customFormat="1">
      <c r="A29" s="77"/>
      <c r="B29" s="38" t="s">
        <v>2076</v>
      </c>
      <c r="C29" s="38"/>
      <c r="D29" s="76"/>
      <c r="E29" s="11"/>
    </row>
    <row r="30" spans="1:5" s="5" customFormat="1">
      <c r="A30" s="86"/>
      <c r="B30" s="47" t="s">
        <v>2077</v>
      </c>
      <c r="C30" s="47"/>
      <c r="D30" s="95">
        <v>3245.57</v>
      </c>
      <c r="E30" s="11"/>
    </row>
    <row r="31" spans="1:5" s="5" customFormat="1">
      <c r="A31" s="78" t="s">
        <v>1845</v>
      </c>
      <c r="B31" s="38" t="s">
        <v>1939</v>
      </c>
      <c r="C31" s="38"/>
      <c r="D31" s="76"/>
      <c r="E31" s="11"/>
    </row>
    <row r="32" spans="1:5" s="5" customFormat="1">
      <c r="A32" s="86"/>
      <c r="B32" s="47" t="s">
        <v>235</v>
      </c>
      <c r="C32" s="47"/>
      <c r="D32" s="95">
        <v>2474.5500000000002</v>
      </c>
      <c r="E32" s="11"/>
    </row>
    <row r="33" spans="1:5" s="5" customFormat="1">
      <c r="A33" s="77" t="s">
        <v>1580</v>
      </c>
      <c r="B33" s="38"/>
      <c r="C33" s="38"/>
      <c r="D33" s="76"/>
      <c r="E33" s="11"/>
    </row>
    <row r="34" spans="1:5" s="4" customFormat="1">
      <c r="A34" s="78" t="s">
        <v>1982</v>
      </c>
      <c r="B34" s="38" t="s">
        <v>1985</v>
      </c>
      <c r="C34" s="38"/>
      <c r="D34" s="76"/>
      <c r="E34" s="166"/>
    </row>
    <row r="35" spans="1:5" s="4" customFormat="1">
      <c r="A35" s="143"/>
      <c r="B35" s="47" t="s">
        <v>2073</v>
      </c>
      <c r="C35" s="47"/>
      <c r="D35" s="95">
        <v>1933.64</v>
      </c>
      <c r="E35" s="166"/>
    </row>
    <row r="36" spans="1:5" s="4" customFormat="1">
      <c r="A36" s="78" t="s">
        <v>1783</v>
      </c>
      <c r="B36" s="38" t="s">
        <v>868</v>
      </c>
      <c r="C36" s="38"/>
      <c r="D36" s="76"/>
      <c r="E36" s="166"/>
    </row>
    <row r="37" spans="1:5" s="4" customFormat="1">
      <c r="A37" s="143"/>
      <c r="B37" s="47" t="s">
        <v>853</v>
      </c>
      <c r="C37" s="47"/>
      <c r="D37" s="95">
        <v>2377.3000000000002</v>
      </c>
      <c r="E37" s="166"/>
    </row>
    <row r="38" spans="1:5" s="4" customFormat="1">
      <c r="A38" s="126" t="s">
        <v>236</v>
      </c>
      <c r="B38" s="45" t="s">
        <v>1302</v>
      </c>
      <c r="C38" s="45"/>
      <c r="D38" s="146">
        <v>1900.3</v>
      </c>
      <c r="E38" s="166"/>
    </row>
    <row r="39" spans="1:5" s="5" customFormat="1">
      <c r="A39" s="77" t="s">
        <v>1581</v>
      </c>
      <c r="B39" s="38"/>
      <c r="C39" s="38"/>
      <c r="D39" s="76"/>
      <c r="E39" s="11"/>
    </row>
    <row r="40" spans="1:5" s="5" customFormat="1">
      <c r="A40" s="78" t="s">
        <v>1800</v>
      </c>
      <c r="B40" s="38" t="s">
        <v>1998</v>
      </c>
      <c r="C40" s="38"/>
      <c r="D40" s="76"/>
      <c r="E40" s="11"/>
    </row>
    <row r="41" spans="1:5" s="5" customFormat="1">
      <c r="A41" s="78"/>
      <c r="B41" s="38" t="s">
        <v>1999</v>
      </c>
      <c r="C41" s="38"/>
      <c r="D41" s="76"/>
      <c r="E41" s="11"/>
    </row>
    <row r="42" spans="1:5" s="5" customFormat="1">
      <c r="A42" s="78"/>
      <c r="B42" s="38" t="s">
        <v>2000</v>
      </c>
      <c r="C42" s="38"/>
      <c r="D42" s="76"/>
      <c r="E42" s="11"/>
    </row>
    <row r="43" spans="1:5" s="5" customFormat="1">
      <c r="A43" s="78"/>
      <c r="B43" s="38" t="s">
        <v>2001</v>
      </c>
      <c r="C43" s="38"/>
      <c r="D43" s="76"/>
      <c r="E43" s="11"/>
    </row>
    <row r="44" spans="1:5" s="5" customFormat="1">
      <c r="A44" s="143"/>
      <c r="B44" s="47" t="s">
        <v>2002</v>
      </c>
      <c r="C44" s="47"/>
      <c r="D44" s="95">
        <v>9509.82</v>
      </c>
      <c r="E44" s="11"/>
    </row>
    <row r="45" spans="1:5" s="5" customFormat="1">
      <c r="A45" s="78" t="s">
        <v>382</v>
      </c>
      <c r="B45" s="38" t="s">
        <v>383</v>
      </c>
      <c r="C45" s="38"/>
      <c r="D45" s="76"/>
      <c r="E45" s="11"/>
    </row>
    <row r="46" spans="1:5" s="5" customFormat="1">
      <c r="A46" s="143"/>
      <c r="B46" s="47" t="s">
        <v>384</v>
      </c>
      <c r="C46" s="47"/>
      <c r="D46" s="95">
        <v>3045.6</v>
      </c>
      <c r="E46" s="11"/>
    </row>
    <row r="47" spans="1:5" s="5" customFormat="1">
      <c r="A47" s="78" t="s">
        <v>1770</v>
      </c>
      <c r="B47" s="38" t="s">
        <v>1971</v>
      </c>
      <c r="C47" s="38"/>
      <c r="D47" s="76"/>
      <c r="E47" s="11"/>
    </row>
    <row r="48" spans="1:5" s="5" customFormat="1">
      <c r="A48" s="78"/>
      <c r="B48" s="38" t="s">
        <v>1260</v>
      </c>
      <c r="C48" s="38"/>
      <c r="D48" s="76"/>
      <c r="E48" s="11"/>
    </row>
    <row r="49" spans="1:5" s="5" customFormat="1">
      <c r="A49" s="143"/>
      <c r="B49" s="47" t="s">
        <v>1261</v>
      </c>
      <c r="C49" s="47"/>
      <c r="D49" s="95">
        <v>3159.06</v>
      </c>
      <c r="E49" s="11"/>
    </row>
    <row r="50" spans="1:5" s="5" customFormat="1">
      <c r="A50" s="78" t="s">
        <v>102</v>
      </c>
      <c r="B50" s="38" t="s">
        <v>103</v>
      </c>
      <c r="C50" s="38"/>
      <c r="D50" s="76"/>
      <c r="E50" s="11"/>
    </row>
    <row r="51" spans="1:5" s="5" customFormat="1">
      <c r="A51" s="86"/>
      <c r="B51" s="47" t="s">
        <v>104</v>
      </c>
      <c r="C51" s="47"/>
      <c r="D51" s="95">
        <v>2017.7</v>
      </c>
      <c r="E51" s="11"/>
    </row>
    <row r="52" spans="1:5" s="5" customFormat="1">
      <c r="A52" s="77" t="s">
        <v>1582</v>
      </c>
      <c r="B52" s="38"/>
      <c r="C52" s="38"/>
      <c r="D52" s="76"/>
      <c r="E52" s="11"/>
    </row>
    <row r="53" spans="1:5" s="5" customFormat="1">
      <c r="A53" s="78" t="s">
        <v>2078</v>
      </c>
      <c r="B53" s="38" t="s">
        <v>2079</v>
      </c>
      <c r="C53" s="38"/>
      <c r="D53" s="76">
        <v>1791.65</v>
      </c>
      <c r="E53" s="11"/>
    </row>
    <row r="54" spans="1:5" s="5" customFormat="1">
      <c r="A54" s="542" t="s">
        <v>1507</v>
      </c>
      <c r="B54" s="543"/>
      <c r="C54" s="46"/>
      <c r="D54" s="136"/>
      <c r="E54" s="11"/>
    </row>
    <row r="55" spans="1:5" s="5" customFormat="1">
      <c r="A55" s="75" t="s">
        <v>1682</v>
      </c>
      <c r="B55" s="38"/>
      <c r="C55" s="38"/>
      <c r="D55" s="76"/>
      <c r="E55" s="11"/>
    </row>
    <row r="56" spans="1:5" s="5" customFormat="1">
      <c r="A56" s="78" t="s">
        <v>1657</v>
      </c>
      <c r="B56" s="38"/>
      <c r="C56" s="38"/>
      <c r="D56" s="76"/>
      <c r="E56" s="11"/>
    </row>
    <row r="57" spans="1:5" s="5" customFormat="1">
      <c r="A57" s="78" t="s">
        <v>1679</v>
      </c>
      <c r="B57" s="38"/>
      <c r="C57" s="38"/>
      <c r="D57" s="76"/>
      <c r="E57" s="11"/>
    </row>
    <row r="58" spans="1:5" s="5" customFormat="1">
      <c r="A58" s="78" t="s">
        <v>1093</v>
      </c>
      <c r="B58" s="38"/>
      <c r="C58" s="38"/>
      <c r="D58" s="76"/>
      <c r="E58" s="11"/>
    </row>
    <row r="59" spans="1:5" s="5" customFormat="1">
      <c r="A59" s="143" t="s">
        <v>1697</v>
      </c>
      <c r="B59" s="47"/>
      <c r="C59" s="47"/>
      <c r="D59" s="95">
        <v>19911.41</v>
      </c>
      <c r="E59" s="11"/>
    </row>
    <row r="60" spans="1:5" s="5" customFormat="1">
      <c r="A60" s="126" t="s">
        <v>851</v>
      </c>
      <c r="B60" s="45"/>
      <c r="C60" s="45"/>
      <c r="D60" s="146">
        <v>3339.93</v>
      </c>
      <c r="E60" s="11"/>
    </row>
    <row r="61" spans="1:5" s="5" customFormat="1">
      <c r="A61" s="126" t="s">
        <v>951</v>
      </c>
      <c r="B61" s="45"/>
      <c r="C61" s="45"/>
      <c r="D61" s="69">
        <v>1248.5</v>
      </c>
      <c r="E61" s="11"/>
    </row>
    <row r="62" spans="1:5" s="5" customFormat="1">
      <c r="A62" s="143" t="s">
        <v>1693</v>
      </c>
      <c r="B62" s="47"/>
      <c r="C62" s="47"/>
      <c r="D62" s="95">
        <v>24917.77</v>
      </c>
      <c r="E62" s="11"/>
    </row>
    <row r="63" spans="1:5" s="5" customFormat="1">
      <c r="A63" s="77" t="s">
        <v>1526</v>
      </c>
      <c r="B63" s="38"/>
      <c r="C63" s="38"/>
      <c r="D63" s="76"/>
      <c r="E63" s="11"/>
    </row>
    <row r="64" spans="1:5" s="5" customFormat="1">
      <c r="A64" s="78" t="s">
        <v>1262</v>
      </c>
      <c r="B64" s="38"/>
      <c r="C64" s="38"/>
      <c r="D64" s="76">
        <v>14831.71</v>
      </c>
      <c r="E64" s="11"/>
    </row>
    <row r="65" spans="1:5" s="28" customFormat="1" ht="12.75">
      <c r="A65" s="78" t="s">
        <v>1263</v>
      </c>
      <c r="B65" s="38"/>
      <c r="C65" s="38"/>
      <c r="D65" s="76">
        <v>5888.97</v>
      </c>
    </row>
    <row r="66" spans="1:5" s="28" customFormat="1" ht="12.75">
      <c r="A66" s="78" t="s">
        <v>1264</v>
      </c>
      <c r="B66" s="38"/>
      <c r="C66" s="38"/>
      <c r="D66" s="76">
        <v>1644.25</v>
      </c>
    </row>
    <row r="67" spans="1:5" s="5" customFormat="1">
      <c r="A67" s="78" t="s">
        <v>237</v>
      </c>
      <c r="B67" s="38"/>
      <c r="C67" s="38"/>
      <c r="D67" s="76"/>
      <c r="E67" s="11"/>
    </row>
    <row r="68" spans="1:5" s="5" customFormat="1" ht="15.75" thickBot="1">
      <c r="A68" s="78" t="s">
        <v>970</v>
      </c>
      <c r="B68" s="38"/>
      <c r="C68" s="38"/>
      <c r="D68" s="76">
        <v>3488.45</v>
      </c>
      <c r="E68" s="11"/>
    </row>
    <row r="69" spans="1:5" s="5" customFormat="1" ht="15.75" thickBot="1">
      <c r="A69" s="79" t="s">
        <v>1346</v>
      </c>
      <c r="B69" s="98"/>
      <c r="C69" s="80"/>
      <c r="D69" s="81">
        <v>285782.83999999997</v>
      </c>
      <c r="E69" s="11"/>
    </row>
    <row r="70" spans="1:5" s="5" customFormat="1" ht="15.75" thickBot="1">
      <c r="A70" s="79"/>
      <c r="B70" s="98"/>
      <c r="C70" s="80"/>
      <c r="D70" s="81"/>
      <c r="E70" s="11"/>
    </row>
    <row r="71" spans="1:5" s="28" customFormat="1" ht="13.5" thickBot="1">
      <c r="A71" s="217"/>
      <c r="B71" s="98"/>
      <c r="C71" s="98"/>
      <c r="D71" s="218"/>
      <c r="E71" s="27"/>
    </row>
    <row r="72" spans="1:5" s="5" customFormat="1">
      <c r="A72" s="72" t="s">
        <v>1492</v>
      </c>
      <c r="B72" s="73"/>
      <c r="C72" s="82"/>
      <c r="D72" s="83"/>
      <c r="E72" s="11"/>
    </row>
    <row r="73" spans="1:5" s="8" customFormat="1">
      <c r="A73" s="77" t="s">
        <v>1509</v>
      </c>
      <c r="B73" s="40"/>
      <c r="C73" s="62"/>
      <c r="D73" s="106">
        <v>150241.54999999999</v>
      </c>
      <c r="E73" s="15"/>
    </row>
    <row r="74" spans="1:5" s="5" customFormat="1">
      <c r="A74" s="77" t="s">
        <v>1396</v>
      </c>
      <c r="B74" s="38"/>
      <c r="C74" s="51"/>
      <c r="D74" s="84"/>
      <c r="E74" s="11"/>
    </row>
    <row r="75" spans="1:5" s="5" customFormat="1">
      <c r="A75" s="143" t="s">
        <v>1607</v>
      </c>
      <c r="B75" s="47"/>
      <c r="C75" s="23" t="s">
        <v>617</v>
      </c>
      <c r="D75" s="87"/>
      <c r="E75" s="166"/>
    </row>
    <row r="76" spans="1:5" s="5" customFormat="1">
      <c r="A76" s="126" t="s">
        <v>1608</v>
      </c>
      <c r="B76" s="45"/>
      <c r="C76" s="20" t="s">
        <v>1602</v>
      </c>
      <c r="D76" s="197"/>
      <c r="E76" s="11"/>
    </row>
    <row r="77" spans="1:5" s="4" customFormat="1">
      <c r="A77" s="88" t="s">
        <v>1610</v>
      </c>
      <c r="B77" s="58"/>
      <c r="C77" s="153" t="s">
        <v>1387</v>
      </c>
      <c r="D77" s="131"/>
      <c r="E77" s="166"/>
    </row>
    <row r="78" spans="1:5" s="4" customFormat="1">
      <c r="A78" s="413" t="s">
        <v>1618</v>
      </c>
      <c r="B78" s="497"/>
      <c r="C78" s="384" t="s">
        <v>1386</v>
      </c>
      <c r="D78" s="495"/>
      <c r="E78" s="166"/>
    </row>
    <row r="79" spans="1:5" s="4" customFormat="1">
      <c r="A79" s="415"/>
      <c r="B79" s="442"/>
      <c r="C79" s="385"/>
      <c r="D79" s="496"/>
      <c r="E79" s="166"/>
    </row>
    <row r="80" spans="1:5" s="4" customFormat="1">
      <c r="A80" s="386" t="s">
        <v>1613</v>
      </c>
      <c r="B80" s="387"/>
      <c r="C80" s="128" t="s">
        <v>1386</v>
      </c>
      <c r="D80" s="131"/>
      <c r="E80" s="166"/>
    </row>
    <row r="81" spans="1:5" s="4" customFormat="1">
      <c r="A81" s="88" t="s">
        <v>1614</v>
      </c>
      <c r="B81" s="53"/>
      <c r="C81" s="390" t="s">
        <v>1387</v>
      </c>
      <c r="D81" s="495"/>
      <c r="E81" s="166"/>
    </row>
    <row r="82" spans="1:5" s="4" customFormat="1">
      <c r="A82" s="89" t="s">
        <v>1615</v>
      </c>
      <c r="B82" s="54"/>
      <c r="C82" s="391"/>
      <c r="D82" s="496"/>
      <c r="E82" s="166"/>
    </row>
    <row r="83" spans="1:5" s="4" customFormat="1">
      <c r="A83" s="435" t="s">
        <v>1612</v>
      </c>
      <c r="B83" s="436"/>
      <c r="C83" s="181" t="s">
        <v>1385</v>
      </c>
      <c r="D83" s="210"/>
      <c r="E83" s="166"/>
    </row>
    <row r="84" spans="1:5" s="4" customFormat="1">
      <c r="A84" s="428" t="s">
        <v>1757</v>
      </c>
      <c r="B84" s="362"/>
      <c r="C84" s="431" t="s">
        <v>1536</v>
      </c>
      <c r="D84" s="455">
        <v>58297.320000000007</v>
      </c>
      <c r="E84" s="166"/>
    </row>
    <row r="85" spans="1:5" s="4" customFormat="1">
      <c r="A85" s="429"/>
      <c r="B85" s="430"/>
      <c r="C85" s="432"/>
      <c r="D85" s="461"/>
      <c r="E85" s="166"/>
    </row>
    <row r="86" spans="1:5" s="4" customFormat="1">
      <c r="A86" s="429"/>
      <c r="B86" s="430"/>
      <c r="C86" s="432"/>
      <c r="D86" s="461"/>
      <c r="E86" s="166"/>
    </row>
    <row r="87" spans="1:5" s="4" customFormat="1">
      <c r="A87" s="429"/>
      <c r="B87" s="430"/>
      <c r="C87" s="432"/>
      <c r="D87" s="461"/>
      <c r="E87" s="166"/>
    </row>
    <row r="88" spans="1:5" s="4" customFormat="1">
      <c r="A88" s="429"/>
      <c r="B88" s="430"/>
      <c r="C88" s="432"/>
      <c r="D88" s="461"/>
      <c r="E88" s="166"/>
    </row>
    <row r="89" spans="1:5" s="4" customFormat="1">
      <c r="A89" s="437"/>
      <c r="B89" s="364"/>
      <c r="C89" s="438"/>
      <c r="D89" s="456"/>
      <c r="E89" s="166"/>
    </row>
    <row r="90" spans="1:5" s="5" customFormat="1">
      <c r="A90" s="92" t="s">
        <v>1571</v>
      </c>
      <c r="B90" s="31"/>
      <c r="C90" s="59" t="s">
        <v>1600</v>
      </c>
      <c r="D90" s="118">
        <v>40785.06</v>
      </c>
      <c r="E90" s="11"/>
    </row>
    <row r="91" spans="1:5" s="5" customFormat="1">
      <c r="A91" s="374" t="s">
        <v>1518</v>
      </c>
      <c r="B91" s="403"/>
      <c r="C91" s="59" t="s">
        <v>1373</v>
      </c>
      <c r="D91" s="118">
        <v>4577.6499999999996</v>
      </c>
      <c r="E91" s="11"/>
    </row>
    <row r="92" spans="1:5" s="5" customFormat="1">
      <c r="A92" s="92" t="s">
        <v>1503</v>
      </c>
      <c r="B92" s="48"/>
      <c r="C92" s="59" t="s">
        <v>681</v>
      </c>
      <c r="D92" s="120">
        <v>15022.579999999998</v>
      </c>
      <c r="E92" s="166"/>
    </row>
    <row r="93" spans="1:5" s="5" customFormat="1">
      <c r="A93" s="374" t="s">
        <v>1531</v>
      </c>
      <c r="B93" s="403"/>
      <c r="C93" s="59" t="s">
        <v>1600</v>
      </c>
      <c r="D93" s="119">
        <v>36176.58</v>
      </c>
      <c r="E93" s="11"/>
    </row>
    <row r="94" spans="1:5" s="5" customFormat="1">
      <c r="A94" s="91" t="s">
        <v>1758</v>
      </c>
      <c r="B94" s="57"/>
      <c r="C94" s="59" t="s">
        <v>238</v>
      </c>
      <c r="D94" s="120">
        <v>4606.4400000000005</v>
      </c>
      <c r="E94" s="11"/>
    </row>
    <row r="95" spans="1:5" s="5" customFormat="1">
      <c r="A95" s="91" t="s">
        <v>1566</v>
      </c>
      <c r="B95" s="57"/>
      <c r="C95" s="59" t="s">
        <v>1470</v>
      </c>
      <c r="D95" s="120">
        <v>1650.6899999999998</v>
      </c>
      <c r="E95" s="11"/>
    </row>
    <row r="96" spans="1:5" s="5" customFormat="1">
      <c r="A96" s="428" t="s">
        <v>105</v>
      </c>
      <c r="B96" s="362"/>
      <c r="C96" s="440" t="s">
        <v>2091</v>
      </c>
      <c r="D96" s="433">
        <v>999.87</v>
      </c>
      <c r="E96" s="11"/>
    </row>
    <row r="97" spans="1:5" s="5" customFormat="1">
      <c r="A97" s="437"/>
      <c r="B97" s="364"/>
      <c r="C97" s="441"/>
      <c r="D97" s="439"/>
      <c r="E97" s="11"/>
    </row>
    <row r="98" spans="1:5" s="5" customFormat="1" ht="15" customHeight="1">
      <c r="A98" s="526" t="s">
        <v>682</v>
      </c>
      <c r="B98" s="527"/>
      <c r="C98" s="285" t="s">
        <v>473</v>
      </c>
      <c r="D98" s="120">
        <v>1897.09</v>
      </c>
      <c r="E98" s="11"/>
    </row>
    <row r="99" spans="1:5" s="5" customFormat="1">
      <c r="A99" s="91" t="s">
        <v>1513</v>
      </c>
      <c r="B99" s="57"/>
      <c r="C99" s="59" t="s">
        <v>1385</v>
      </c>
      <c r="D99" s="119">
        <v>10521.79</v>
      </c>
      <c r="E99" s="222"/>
    </row>
    <row r="100" spans="1:5" s="5" customFormat="1">
      <c r="A100" s="374" t="s">
        <v>1535</v>
      </c>
      <c r="B100" s="403"/>
      <c r="C100" s="59" t="s">
        <v>1388</v>
      </c>
      <c r="D100" s="120">
        <v>45623.94</v>
      </c>
      <c r="E100" s="11"/>
    </row>
    <row r="101" spans="1:5" s="5" customFormat="1">
      <c r="A101" s="428" t="s">
        <v>683</v>
      </c>
      <c r="B101" s="362"/>
      <c r="C101" s="431" t="s">
        <v>1590</v>
      </c>
      <c r="D101" s="433">
        <v>1250</v>
      </c>
      <c r="E101" s="11"/>
    </row>
    <row r="102" spans="1:5" s="5" customFormat="1">
      <c r="A102" s="437"/>
      <c r="B102" s="364"/>
      <c r="C102" s="438"/>
      <c r="D102" s="439"/>
      <c r="E102" s="11"/>
    </row>
    <row r="103" spans="1:5" s="5" customFormat="1">
      <c r="A103" s="428" t="s">
        <v>684</v>
      </c>
      <c r="B103" s="362"/>
      <c r="C103" s="431" t="s">
        <v>1997</v>
      </c>
      <c r="D103" s="433">
        <v>15737.31</v>
      </c>
      <c r="E103" s="11"/>
    </row>
    <row r="104" spans="1:5" s="5" customFormat="1">
      <c r="A104" s="429"/>
      <c r="B104" s="430"/>
      <c r="C104" s="432"/>
      <c r="D104" s="434"/>
      <c r="E104" s="11"/>
    </row>
    <row r="105" spans="1:5" s="5" customFormat="1">
      <c r="A105" s="429"/>
      <c r="B105" s="430"/>
      <c r="C105" s="432"/>
      <c r="D105" s="434"/>
      <c r="E105" s="11"/>
    </row>
    <row r="106" spans="1:5" s="5" customFormat="1">
      <c r="A106" s="437"/>
      <c r="B106" s="364"/>
      <c r="C106" s="438"/>
      <c r="D106" s="439"/>
      <c r="E106" s="11"/>
    </row>
    <row r="107" spans="1:5" s="5" customFormat="1">
      <c r="A107" s="428" t="s">
        <v>685</v>
      </c>
      <c r="B107" s="362"/>
      <c r="C107" s="431" t="s">
        <v>1993</v>
      </c>
      <c r="D107" s="433">
        <v>15000</v>
      </c>
      <c r="E107" s="11"/>
    </row>
    <row r="108" spans="1:5" s="5" customFormat="1">
      <c r="A108" s="429"/>
      <c r="B108" s="430"/>
      <c r="C108" s="432"/>
      <c r="D108" s="434"/>
      <c r="E108" s="11"/>
    </row>
    <row r="109" spans="1:5" s="5" customFormat="1">
      <c r="A109" s="437"/>
      <c r="B109" s="364"/>
      <c r="C109" s="438"/>
      <c r="D109" s="439"/>
      <c r="E109" s="11"/>
    </row>
    <row r="110" spans="1:5" s="5" customFormat="1">
      <c r="A110" s="93" t="s">
        <v>1396</v>
      </c>
      <c r="B110" s="46"/>
      <c r="C110" s="25"/>
      <c r="D110" s="94"/>
      <c r="E110" s="11"/>
    </row>
    <row r="111" spans="1:5" s="5" customFormat="1">
      <c r="A111" s="399" t="s">
        <v>1631</v>
      </c>
      <c r="B111" s="400"/>
      <c r="C111" s="51"/>
      <c r="D111" s="71">
        <v>50993.36</v>
      </c>
      <c r="E111" s="11"/>
    </row>
    <row r="112" spans="1:5" s="5" customFormat="1" ht="15.75" thickBot="1">
      <c r="A112" s="399"/>
      <c r="B112" s="400"/>
      <c r="C112" s="97"/>
      <c r="D112" s="71"/>
      <c r="E112" s="11"/>
    </row>
    <row r="113" spans="1:5" s="5" customFormat="1" ht="15.75" thickBot="1">
      <c r="A113" s="104" t="s">
        <v>1394</v>
      </c>
      <c r="B113" s="98"/>
      <c r="C113" s="98"/>
      <c r="D113" s="68">
        <v>402387.87</v>
      </c>
      <c r="E113" s="11"/>
    </row>
    <row r="114" spans="1:5" s="5" customFormat="1">
      <c r="A114" s="63"/>
      <c r="B114" s="38"/>
      <c r="C114" s="38"/>
      <c r="D114" s="36"/>
      <c r="E114" s="11"/>
    </row>
    <row r="115" spans="1:5" s="5" customFormat="1">
      <c r="A115" s="63"/>
      <c r="B115" s="38"/>
      <c r="C115" s="38"/>
      <c r="D115" s="36"/>
      <c r="E115" s="11"/>
    </row>
    <row r="116" spans="1:5" s="5" customFormat="1">
      <c r="A116" s="63"/>
      <c r="B116" s="38"/>
      <c r="C116" s="38"/>
      <c r="D116" s="36"/>
      <c r="E116" s="11"/>
    </row>
    <row r="117" spans="1:5" s="5" customFormat="1" ht="15" customHeight="1">
      <c r="A117" s="410" t="s">
        <v>1497</v>
      </c>
      <c r="B117" s="410"/>
      <c r="C117" s="410"/>
      <c r="D117" s="410"/>
      <c r="E117" s="11"/>
    </row>
    <row r="118" spans="1:5" s="5" customFormat="1" ht="15.75" thickBot="1">
      <c r="A118" s="129"/>
      <c r="B118" s="129"/>
      <c r="C118" s="129"/>
      <c r="D118" s="129"/>
      <c r="E118" s="11"/>
    </row>
    <row r="119" spans="1:5" s="5" customFormat="1">
      <c r="A119" s="320" t="s">
        <v>1474</v>
      </c>
      <c r="B119" s="462" t="s">
        <v>566</v>
      </c>
      <c r="C119" s="492"/>
      <c r="D119" s="321">
        <v>17744.14590162797</v>
      </c>
      <c r="E119" s="11"/>
    </row>
    <row r="120" spans="1:5" s="5" customFormat="1">
      <c r="A120" s="322" t="s">
        <v>1475</v>
      </c>
      <c r="B120" s="443" t="s">
        <v>567</v>
      </c>
      <c r="C120" s="376"/>
      <c r="D120" s="323">
        <v>142329.03555613814</v>
      </c>
      <c r="E120" s="11"/>
    </row>
    <row r="121" spans="1:5" s="5" customFormat="1">
      <c r="A121" s="322" t="s">
        <v>1476</v>
      </c>
      <c r="B121" s="443" t="s">
        <v>568</v>
      </c>
      <c r="C121" s="376"/>
      <c r="D121" s="323">
        <v>6654.0547128800645</v>
      </c>
      <c r="E121" s="11"/>
    </row>
    <row r="122" spans="1:5" s="5" customFormat="1" ht="15.75" thickBot="1">
      <c r="A122" s="322" t="s">
        <v>1606</v>
      </c>
      <c r="B122" s="443" t="s">
        <v>569</v>
      </c>
      <c r="C122" s="376"/>
      <c r="D122" s="323">
        <v>21440.842964236705</v>
      </c>
      <c r="E122" s="11"/>
    </row>
    <row r="123" spans="1:5" s="1" customFormat="1" ht="15.75" thickBot="1">
      <c r="A123" s="154" t="s">
        <v>1394</v>
      </c>
      <c r="B123" s="98"/>
      <c r="C123" s="98"/>
      <c r="D123" s="105">
        <v>188168.07913488286</v>
      </c>
      <c r="E123" s="6"/>
    </row>
    <row r="124" spans="1:5" s="1" customFormat="1">
      <c r="A124" s="451" t="s">
        <v>1399</v>
      </c>
      <c r="B124" s="422"/>
      <c r="C124" s="45"/>
      <c r="D124" s="120">
        <v>876338.78913488286</v>
      </c>
      <c r="E124" s="6"/>
    </row>
    <row r="125" spans="1:5" s="1" customFormat="1" ht="15.75" thickBot="1">
      <c r="A125" s="308"/>
      <c r="B125" s="309"/>
      <c r="C125" s="46"/>
      <c r="D125" s="148"/>
      <c r="E125" s="6"/>
    </row>
    <row r="126" spans="1:5" s="1" customFormat="1">
      <c r="A126" s="306" t="s">
        <v>570</v>
      </c>
      <c r="B126" s="307"/>
      <c r="C126" s="112"/>
      <c r="D126" s="213"/>
      <c r="E126" s="6"/>
    </row>
    <row r="127" spans="1:5" s="1" customFormat="1">
      <c r="A127" s="470" t="s">
        <v>1764</v>
      </c>
      <c r="B127" s="366"/>
      <c r="C127" s="366"/>
      <c r="D127" s="327">
        <v>188911.7</v>
      </c>
      <c r="E127" s="6"/>
    </row>
    <row r="128" spans="1:5" s="1" customFormat="1">
      <c r="A128" s="473" t="s">
        <v>571</v>
      </c>
      <c r="B128" s="449"/>
      <c r="C128" s="449"/>
      <c r="D128" s="328">
        <v>45242.48</v>
      </c>
      <c r="E128" s="6"/>
    </row>
    <row r="129" spans="1:5" s="1" customFormat="1">
      <c r="A129" s="474" t="s">
        <v>572</v>
      </c>
      <c r="B129" s="371"/>
      <c r="C129" s="371"/>
      <c r="D129" s="120">
        <v>2955820.93</v>
      </c>
      <c r="E129" s="221"/>
    </row>
    <row r="130" spans="1:5" s="1" customFormat="1">
      <c r="A130" s="474" t="s">
        <v>573</v>
      </c>
      <c r="B130" s="371"/>
      <c r="C130" s="371"/>
      <c r="D130" s="120">
        <v>3007814.63</v>
      </c>
      <c r="E130" s="221"/>
    </row>
    <row r="131" spans="1:5" s="1" customFormat="1">
      <c r="A131" s="411" t="s">
        <v>574</v>
      </c>
      <c r="B131" s="412"/>
      <c r="C131" s="412"/>
      <c r="D131" s="469">
        <v>636431.28</v>
      </c>
      <c r="E131" s="6"/>
    </row>
    <row r="132" spans="1:5" s="1" customFormat="1">
      <c r="A132" s="411"/>
      <c r="B132" s="412"/>
      <c r="C132" s="412"/>
      <c r="D132" s="469"/>
      <c r="E132" s="6"/>
    </row>
    <row r="133" spans="1:5" s="1" customFormat="1">
      <c r="A133" s="411" t="s">
        <v>575</v>
      </c>
      <c r="B133" s="412"/>
      <c r="C133" s="412"/>
      <c r="D133" s="469">
        <v>647626.28</v>
      </c>
      <c r="E133" s="221"/>
    </row>
    <row r="134" spans="1:5" s="1" customFormat="1">
      <c r="A134" s="411"/>
      <c r="B134" s="412"/>
      <c r="C134" s="412"/>
      <c r="D134" s="469"/>
      <c r="E134" s="6"/>
    </row>
    <row r="135" spans="1:5" s="1" customFormat="1">
      <c r="A135" s="411" t="s">
        <v>576</v>
      </c>
      <c r="B135" s="412"/>
      <c r="C135" s="412"/>
      <c r="D135" s="469">
        <v>876338.79</v>
      </c>
      <c r="E135" s="6"/>
    </row>
    <row r="136" spans="1:5" s="1" customFormat="1">
      <c r="A136" s="411"/>
      <c r="B136" s="412"/>
      <c r="C136" s="412"/>
      <c r="D136" s="469"/>
      <c r="E136" s="6"/>
    </row>
    <row r="137" spans="1:5" s="1" customFormat="1">
      <c r="A137" s="329" t="s">
        <v>587</v>
      </c>
      <c r="B137" s="316"/>
      <c r="C137" s="316"/>
      <c r="D137" s="330">
        <v>136918</v>
      </c>
      <c r="E137" s="221"/>
    </row>
    <row r="138" spans="1:5" s="1" customFormat="1" ht="15.75" thickBot="1">
      <c r="A138" s="333" t="s">
        <v>571</v>
      </c>
      <c r="B138" s="334"/>
      <c r="C138" s="334"/>
      <c r="D138" s="335">
        <v>34047.480000000003</v>
      </c>
      <c r="E138" s="221"/>
    </row>
    <row r="139" spans="1:5" s="1" customFormat="1">
      <c r="A139" s="28"/>
      <c r="B139" s="28"/>
      <c r="C139" s="28"/>
      <c r="D139" s="28"/>
      <c r="E139" s="6"/>
    </row>
    <row r="140" spans="1:5" s="1" customFormat="1">
      <c r="A140" s="28"/>
      <c r="B140" s="28"/>
      <c r="C140" s="28"/>
      <c r="D140" s="28"/>
      <c r="E140" s="6"/>
    </row>
    <row r="142" spans="1:5" s="1" customFormat="1">
      <c r="A142"/>
      <c r="B142"/>
      <c r="C142"/>
      <c r="D142"/>
      <c r="E142" s="6"/>
    </row>
    <row r="144" spans="1:5" s="1" customFormat="1">
      <c r="A144" s="28"/>
      <c r="B144" s="28"/>
      <c r="C144" s="28"/>
      <c r="D144" s="28"/>
      <c r="E144" s="6"/>
    </row>
    <row r="145" spans="1:5" s="1" customFormat="1">
      <c r="A145" s="28"/>
      <c r="B145" s="28"/>
      <c r="C145" s="28"/>
      <c r="D145" s="28"/>
      <c r="E145" s="6"/>
    </row>
    <row r="146" spans="1:5" s="1" customFormat="1">
      <c r="A146" s="28"/>
      <c r="B146" s="28"/>
      <c r="C146" s="28"/>
      <c r="D146" s="28"/>
      <c r="E146" s="6"/>
    </row>
    <row r="147" spans="1:5" s="1" customFormat="1">
      <c r="A147"/>
      <c r="B147"/>
      <c r="C147"/>
      <c r="D147"/>
      <c r="E147" s="6"/>
    </row>
    <row r="148" spans="1:5" s="1" customFormat="1">
      <c r="A148"/>
      <c r="B148"/>
      <c r="C148"/>
      <c r="D148"/>
      <c r="E148" s="6"/>
    </row>
    <row r="149" spans="1:5" s="1" customFormat="1">
      <c r="A149"/>
      <c r="B149"/>
      <c r="C149"/>
      <c r="D149"/>
      <c r="E149" s="6"/>
    </row>
    <row r="150" spans="1:5" s="1" customFormat="1">
      <c r="A150"/>
      <c r="B150"/>
      <c r="C150"/>
      <c r="D150"/>
      <c r="E150" s="6"/>
    </row>
    <row r="151" spans="1:5" s="1" customFormat="1">
      <c r="E151" s="6"/>
    </row>
    <row r="152" spans="1:5" s="1" customFormat="1">
      <c r="E152" s="6"/>
    </row>
    <row r="153" spans="1:5" s="1" customFormat="1">
      <c r="E153" s="6"/>
    </row>
    <row r="154" spans="1:5" s="1" customFormat="1">
      <c r="E154" s="6"/>
    </row>
    <row r="155" spans="1:5" s="1" customFormat="1">
      <c r="E155" s="6"/>
    </row>
    <row r="156" spans="1:5" s="1" customFormat="1">
      <c r="E156" s="6"/>
    </row>
    <row r="157" spans="1:5" s="1" customFormat="1">
      <c r="E157" s="6"/>
    </row>
    <row r="158" spans="1:5" s="1" customFormat="1">
      <c r="E158" s="6"/>
    </row>
    <row r="159" spans="1:5" s="1" customFormat="1">
      <c r="E159" s="6"/>
    </row>
    <row r="160" spans="1:5" s="1" customFormat="1">
      <c r="E160" s="6"/>
    </row>
    <row r="161" spans="5:5" s="1" customFormat="1">
      <c r="E161" s="6"/>
    </row>
    <row r="162" spans="5:5" s="1" customFormat="1">
      <c r="E162" s="6"/>
    </row>
    <row r="163" spans="5:5" s="1" customFormat="1">
      <c r="E163" s="6"/>
    </row>
    <row r="164" spans="5:5" s="1" customFormat="1">
      <c r="E164" s="6"/>
    </row>
    <row r="165" spans="5:5" s="1" customFormat="1">
      <c r="E165" s="6"/>
    </row>
    <row r="166" spans="5:5" s="1" customFormat="1">
      <c r="E166" s="6"/>
    </row>
    <row r="167" spans="5:5" s="1" customFormat="1">
      <c r="E167" s="6"/>
    </row>
    <row r="168" spans="5:5" s="1" customFormat="1">
      <c r="E168" s="6"/>
    </row>
    <row r="169" spans="5:5" s="1" customFormat="1">
      <c r="E169" s="6"/>
    </row>
    <row r="170" spans="5:5" s="1" customFormat="1">
      <c r="E170" s="6"/>
    </row>
    <row r="171" spans="5:5" s="1" customFormat="1">
      <c r="E171" s="6"/>
    </row>
    <row r="172" spans="5:5" s="1" customFormat="1">
      <c r="E172" s="6"/>
    </row>
    <row r="173" spans="5:5" s="1" customFormat="1">
      <c r="E173" s="6"/>
    </row>
    <row r="174" spans="5:5" s="1" customFormat="1">
      <c r="E174" s="6"/>
    </row>
    <row r="175" spans="5:5" s="1" customFormat="1">
      <c r="E175" s="6"/>
    </row>
    <row r="176" spans="5:5" s="1" customFormat="1">
      <c r="E176" s="6"/>
    </row>
    <row r="177" spans="5:5" s="1" customFormat="1">
      <c r="E177" s="6"/>
    </row>
    <row r="178" spans="5:5" s="1" customFormat="1">
      <c r="E178" s="6"/>
    </row>
    <row r="179" spans="5:5" s="1" customFormat="1">
      <c r="E179" s="6"/>
    </row>
    <row r="180" spans="5:5" s="1" customFormat="1">
      <c r="E180" s="6"/>
    </row>
    <row r="181" spans="5:5" s="1" customFormat="1">
      <c r="E181" s="6"/>
    </row>
  </sheetData>
  <mergeCells count="54">
    <mergeCell ref="C107:C109"/>
    <mergeCell ref="C101:C102"/>
    <mergeCell ref="A101:B102"/>
    <mergeCell ref="A96:B97"/>
    <mergeCell ref="C96:C97"/>
    <mergeCell ref="A103:B106"/>
    <mergeCell ref="A117:D117"/>
    <mergeCell ref="B119:C119"/>
    <mergeCell ref="B120:C120"/>
    <mergeCell ref="B121:C121"/>
    <mergeCell ref="B122:C122"/>
    <mergeCell ref="A133:C134"/>
    <mergeCell ref="D133:D134"/>
    <mergeCell ref="A135:C136"/>
    <mergeCell ref="D135:D136"/>
    <mergeCell ref="A124:B124"/>
    <mergeCell ref="A128:C128"/>
    <mergeCell ref="A129:C129"/>
    <mergeCell ref="A130:C130"/>
    <mergeCell ref="A131:C132"/>
    <mergeCell ref="A127:C127"/>
    <mergeCell ref="D131:D132"/>
    <mergeCell ref="C103:C106"/>
    <mergeCell ref="A54:B54"/>
    <mergeCell ref="A10:B10"/>
    <mergeCell ref="A100:B100"/>
    <mergeCell ref="A111:B112"/>
    <mergeCell ref="A80:B80"/>
    <mergeCell ref="A98:B98"/>
    <mergeCell ref="A93:B93"/>
    <mergeCell ref="A84:B89"/>
    <mergeCell ref="A91:B91"/>
    <mergeCell ref="A107:B109"/>
    <mergeCell ref="A11:D12"/>
    <mergeCell ref="D103:D106"/>
    <mergeCell ref="D96:D97"/>
    <mergeCell ref="D101:D102"/>
    <mergeCell ref="D107:D109"/>
    <mergeCell ref="A1:D1"/>
    <mergeCell ref="A3:B3"/>
    <mergeCell ref="A4:B4"/>
    <mergeCell ref="A5:B5"/>
    <mergeCell ref="A6:B6"/>
    <mergeCell ref="A7:B7"/>
    <mergeCell ref="A8:B8"/>
    <mergeCell ref="A9:B9"/>
    <mergeCell ref="D84:D89"/>
    <mergeCell ref="A83:B83"/>
    <mergeCell ref="D81:D82"/>
    <mergeCell ref="D78:D79"/>
    <mergeCell ref="A78:B79"/>
    <mergeCell ref="C78:C79"/>
    <mergeCell ref="C81:C82"/>
    <mergeCell ref="C84:C89"/>
  </mergeCells>
  <phoneticPr fontId="0" type="noConversion"/>
  <pageMargins left="0.47" right="0.22" top="0.73" bottom="0.6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topLeftCell="A43" zoomScale="80" zoomScaleNormal="80" workbookViewId="0">
      <selection activeCell="D70" sqref="D70"/>
    </sheetView>
  </sheetViews>
  <sheetFormatPr defaultRowHeight="15"/>
  <cols>
    <col min="1" max="1" width="12" customWidth="1"/>
    <col min="2" max="2" width="34" customWidth="1"/>
    <col min="3" max="3" width="29.5703125" customWidth="1"/>
    <col min="4" max="4" width="21" customWidth="1"/>
    <col min="5" max="5" width="11" style="10" customWidth="1"/>
    <col min="6" max="6" width="11.7109375" bestFit="1" customWidth="1"/>
    <col min="7" max="7" width="11.42578125" bestFit="1" customWidth="1"/>
    <col min="8" max="8" width="10.28515625" bestFit="1" customWidth="1"/>
    <col min="9" max="9" width="11.4257812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1401</v>
      </c>
      <c r="B3" s="393"/>
      <c r="C3" s="29"/>
      <c r="D3" s="29"/>
    </row>
    <row r="4" spans="1:8">
      <c r="A4" s="381" t="s">
        <v>1393</v>
      </c>
      <c r="B4" s="381"/>
      <c r="C4" s="29">
        <v>1974</v>
      </c>
      <c r="D4" s="29"/>
    </row>
    <row r="5" spans="1:8">
      <c r="A5" s="381" t="s">
        <v>1390</v>
      </c>
      <c r="B5" s="381"/>
      <c r="C5" s="29">
        <v>60</v>
      </c>
      <c r="D5" s="29"/>
    </row>
    <row r="6" spans="1:8">
      <c r="A6" s="381" t="s">
        <v>1391</v>
      </c>
      <c r="B6" s="381"/>
      <c r="C6" s="29">
        <v>5</v>
      </c>
      <c r="D6" s="29"/>
    </row>
    <row r="7" spans="1:8" ht="15" customHeight="1">
      <c r="A7" s="381" t="s">
        <v>1392</v>
      </c>
      <c r="B7" s="381"/>
      <c r="C7" s="29">
        <v>4</v>
      </c>
      <c r="D7" s="29"/>
    </row>
    <row r="8" spans="1:8" ht="15" customHeight="1">
      <c r="A8" s="381" t="s">
        <v>1397</v>
      </c>
      <c r="B8" s="381"/>
      <c r="C8" s="29">
        <v>3030.9</v>
      </c>
      <c r="D8" s="29"/>
    </row>
    <row r="9" spans="1:8" ht="15" customHeight="1">
      <c r="A9" s="381" t="s">
        <v>1402</v>
      </c>
      <c r="B9" s="381"/>
      <c r="C9" s="29">
        <v>272.8</v>
      </c>
      <c r="D9" s="29"/>
    </row>
    <row r="10" spans="1:8" ht="15" customHeight="1">
      <c r="A10" s="381" t="s">
        <v>1398</v>
      </c>
      <c r="B10" s="381"/>
      <c r="C10" s="29">
        <v>129</v>
      </c>
      <c r="D10" s="29"/>
    </row>
    <row r="11" spans="1:8" ht="15" customHeight="1">
      <c r="A11" s="394" t="s">
        <v>1496</v>
      </c>
      <c r="B11" s="395"/>
      <c r="C11" s="395"/>
      <c r="D11" s="395"/>
      <c r="H11" s="2"/>
    </row>
    <row r="12" spans="1:8" ht="15.75" thickBot="1">
      <c r="A12" s="395"/>
      <c r="B12" s="395"/>
      <c r="C12" s="395"/>
      <c r="D12" s="395"/>
    </row>
    <row r="13" spans="1:8">
      <c r="A13" s="72" t="s">
        <v>1482</v>
      </c>
      <c r="B13" s="73"/>
      <c r="C13" s="73"/>
      <c r="D13" s="74"/>
    </row>
    <row r="14" spans="1:8">
      <c r="A14" s="75" t="s">
        <v>1483</v>
      </c>
      <c r="B14" s="38"/>
      <c r="C14" s="38"/>
      <c r="D14" s="76"/>
    </row>
    <row r="15" spans="1:8">
      <c r="A15" s="77" t="s">
        <v>1514</v>
      </c>
      <c r="B15" s="38"/>
      <c r="C15" s="38"/>
      <c r="D15" s="76"/>
    </row>
    <row r="16" spans="1:8" s="4" customFormat="1">
      <c r="A16" s="78" t="s">
        <v>1792</v>
      </c>
      <c r="B16" s="38" t="s">
        <v>1923</v>
      </c>
      <c r="C16" s="38"/>
      <c r="D16" s="76">
        <v>1127.56</v>
      </c>
      <c r="E16" s="166"/>
    </row>
    <row r="17" spans="1:5">
      <c r="A17" s="93" t="s">
        <v>1640</v>
      </c>
      <c r="B17" s="46"/>
      <c r="C17" s="46"/>
      <c r="D17" s="136"/>
    </row>
    <row r="18" spans="1:5">
      <c r="A18" s="143" t="s">
        <v>2106</v>
      </c>
      <c r="B18" s="47" t="s">
        <v>287</v>
      </c>
      <c r="C18" s="47"/>
      <c r="D18" s="170">
        <v>20286</v>
      </c>
    </row>
    <row r="19" spans="1:5">
      <c r="A19" s="77" t="s">
        <v>1898</v>
      </c>
      <c r="B19" s="38"/>
      <c r="C19" s="38"/>
      <c r="D19" s="76"/>
    </row>
    <row r="20" spans="1:5">
      <c r="A20" s="78" t="s">
        <v>1773</v>
      </c>
      <c r="B20" s="38" t="s">
        <v>1900</v>
      </c>
      <c r="C20" s="38"/>
      <c r="D20" s="76"/>
    </row>
    <row r="21" spans="1:5">
      <c r="A21" s="143"/>
      <c r="B21" s="47" t="s">
        <v>1901</v>
      </c>
      <c r="C21" s="47"/>
      <c r="D21" s="95">
        <v>2358.73</v>
      </c>
    </row>
    <row r="22" spans="1:5">
      <c r="A22" s="77" t="s">
        <v>1899</v>
      </c>
      <c r="B22" s="38"/>
      <c r="C22" s="38"/>
      <c r="D22" s="76"/>
    </row>
    <row r="23" spans="1:5" s="4" customFormat="1">
      <c r="A23" s="143" t="s">
        <v>1014</v>
      </c>
      <c r="B23" s="47" t="s">
        <v>1015</v>
      </c>
      <c r="C23" s="47"/>
      <c r="D23" s="95">
        <v>7198.36</v>
      </c>
      <c r="E23" s="166"/>
    </row>
    <row r="24" spans="1:5" s="4" customFormat="1">
      <c r="A24" s="77" t="s">
        <v>425</v>
      </c>
      <c r="B24" s="38"/>
      <c r="C24" s="38"/>
      <c r="D24" s="76"/>
      <c r="E24" s="166"/>
    </row>
    <row r="25" spans="1:5" s="4" customFormat="1">
      <c r="A25" s="78" t="s">
        <v>715</v>
      </c>
      <c r="B25" s="38" t="s">
        <v>423</v>
      </c>
      <c r="C25" s="38"/>
      <c r="D25" s="76"/>
      <c r="E25" s="166"/>
    </row>
    <row r="26" spans="1:5" s="4" customFormat="1">
      <c r="A26" s="143"/>
      <c r="B26" s="47" t="s">
        <v>424</v>
      </c>
      <c r="C26" s="47"/>
      <c r="D26" s="95">
        <v>475.15</v>
      </c>
      <c r="E26" s="166"/>
    </row>
    <row r="27" spans="1:5">
      <c r="A27" s="75" t="s">
        <v>1486</v>
      </c>
      <c r="B27" s="38"/>
      <c r="C27" s="38"/>
      <c r="D27" s="76"/>
    </row>
    <row r="28" spans="1:5">
      <c r="A28" s="77" t="s">
        <v>1487</v>
      </c>
      <c r="B28" s="38"/>
      <c r="C28" s="38"/>
      <c r="D28" s="76"/>
    </row>
    <row r="29" spans="1:5">
      <c r="A29" s="78" t="s">
        <v>1895</v>
      </c>
      <c r="B29" s="38" t="s">
        <v>1896</v>
      </c>
      <c r="C29" s="38"/>
      <c r="D29" s="76"/>
    </row>
    <row r="30" spans="1:5">
      <c r="A30" s="143"/>
      <c r="B30" s="47" t="s">
        <v>1897</v>
      </c>
      <c r="C30" s="47"/>
      <c r="D30" s="95">
        <v>3242.97</v>
      </c>
    </row>
    <row r="31" spans="1:5">
      <c r="A31" s="78" t="s">
        <v>1770</v>
      </c>
      <c r="B31" s="38" t="s">
        <v>2010</v>
      </c>
      <c r="C31" s="38"/>
      <c r="D31" s="76"/>
    </row>
    <row r="32" spans="1:5">
      <c r="A32" s="78"/>
      <c r="B32" s="38" t="s">
        <v>2011</v>
      </c>
      <c r="C32" s="38"/>
      <c r="D32" s="76"/>
    </row>
    <row r="33" spans="1:4">
      <c r="A33" s="78"/>
      <c r="B33" s="38" t="s">
        <v>2096</v>
      </c>
      <c r="C33" s="38"/>
      <c r="D33" s="76"/>
    </row>
    <row r="34" spans="1:4">
      <c r="A34" s="143"/>
      <c r="B34" s="47" t="s">
        <v>2097</v>
      </c>
      <c r="C34" s="47"/>
      <c r="D34" s="170">
        <v>16069.86</v>
      </c>
    </row>
    <row r="35" spans="1:4">
      <c r="A35" s="78" t="s">
        <v>1770</v>
      </c>
      <c r="B35" s="38" t="s">
        <v>803</v>
      </c>
      <c r="C35" s="38"/>
      <c r="D35" s="71"/>
    </row>
    <row r="36" spans="1:4">
      <c r="A36" s="78"/>
      <c r="B36" s="38" t="s">
        <v>804</v>
      </c>
      <c r="C36" s="38"/>
      <c r="D36" s="71"/>
    </row>
    <row r="37" spans="1:4">
      <c r="A37" s="143"/>
      <c r="B37" s="47" t="s">
        <v>805</v>
      </c>
      <c r="C37" s="47"/>
      <c r="D37" s="170">
        <v>7874.92</v>
      </c>
    </row>
    <row r="38" spans="1:4">
      <c r="A38" s="126" t="s">
        <v>1807</v>
      </c>
      <c r="B38" s="45" t="s">
        <v>2062</v>
      </c>
      <c r="C38" s="45"/>
      <c r="D38" s="69">
        <v>1898.64</v>
      </c>
    </row>
    <row r="39" spans="1:4">
      <c r="A39" s="78" t="s">
        <v>1770</v>
      </c>
      <c r="B39" s="38" t="s">
        <v>283</v>
      </c>
      <c r="C39" s="38"/>
      <c r="D39" s="71"/>
    </row>
    <row r="40" spans="1:4">
      <c r="A40" s="78"/>
      <c r="B40" s="38" t="s">
        <v>284</v>
      </c>
      <c r="C40" s="38"/>
      <c r="D40" s="71"/>
    </row>
    <row r="41" spans="1:4">
      <c r="A41" s="78"/>
      <c r="B41" s="38" t="s">
        <v>285</v>
      </c>
      <c r="C41" s="38"/>
      <c r="D41" s="71"/>
    </row>
    <row r="42" spans="1:4">
      <c r="A42" s="143"/>
      <c r="B42" s="47" t="s">
        <v>286</v>
      </c>
      <c r="C42" s="47"/>
      <c r="D42" s="170">
        <v>14213.779999999999</v>
      </c>
    </row>
    <row r="43" spans="1:4">
      <c r="A43" s="77" t="s">
        <v>1488</v>
      </c>
      <c r="B43" s="38"/>
      <c r="C43" s="38"/>
      <c r="D43" s="76"/>
    </row>
    <row r="44" spans="1:4">
      <c r="A44" s="78" t="s">
        <v>774</v>
      </c>
      <c r="B44" s="38" t="s">
        <v>1159</v>
      </c>
      <c r="C44" s="38"/>
      <c r="D44" s="76"/>
    </row>
    <row r="45" spans="1:4">
      <c r="A45" s="78"/>
      <c r="B45" s="38" t="s">
        <v>1160</v>
      </c>
      <c r="C45" s="38"/>
      <c r="D45" s="233">
        <v>8319</v>
      </c>
    </row>
    <row r="46" spans="1:4">
      <c r="A46" s="93" t="s">
        <v>1489</v>
      </c>
      <c r="B46" s="46"/>
      <c r="C46" s="46"/>
      <c r="D46" s="136"/>
    </row>
    <row r="47" spans="1:4">
      <c r="A47" s="78" t="s">
        <v>1770</v>
      </c>
      <c r="B47" s="38" t="s">
        <v>1158</v>
      </c>
      <c r="C47" s="38"/>
      <c r="D47" s="76"/>
    </row>
    <row r="48" spans="1:4">
      <c r="A48" s="78"/>
      <c r="B48" s="38" t="s">
        <v>1894</v>
      </c>
      <c r="C48" s="38"/>
      <c r="D48" s="76">
        <v>3897.04</v>
      </c>
    </row>
    <row r="49" spans="1:4">
      <c r="A49" s="93" t="s">
        <v>1490</v>
      </c>
      <c r="B49" s="46"/>
      <c r="C49" s="46"/>
      <c r="D49" s="136"/>
    </row>
    <row r="50" spans="1:4">
      <c r="A50" s="78" t="s">
        <v>2082</v>
      </c>
      <c r="B50" s="38" t="s">
        <v>427</v>
      </c>
      <c r="C50" s="38"/>
      <c r="D50" s="76"/>
    </row>
    <row r="51" spans="1:4">
      <c r="A51" s="78"/>
      <c r="B51" s="38" t="s">
        <v>428</v>
      </c>
      <c r="C51" s="38"/>
      <c r="D51" s="76"/>
    </row>
    <row r="52" spans="1:4">
      <c r="A52" s="143"/>
      <c r="B52" s="47" t="s">
        <v>871</v>
      </c>
      <c r="C52" s="47"/>
      <c r="D52" s="95">
        <v>2399.8200000000002</v>
      </c>
    </row>
    <row r="53" spans="1:4">
      <c r="A53" s="93" t="s">
        <v>1491</v>
      </c>
      <c r="B53" s="46"/>
      <c r="C53" s="46"/>
      <c r="D53" s="136"/>
    </row>
    <row r="54" spans="1:4">
      <c r="A54" s="143" t="s">
        <v>1779</v>
      </c>
      <c r="B54" s="47" t="s">
        <v>806</v>
      </c>
      <c r="C54" s="47"/>
      <c r="D54" s="95">
        <v>1706.95</v>
      </c>
    </row>
    <row r="55" spans="1:4">
      <c r="A55" s="75" t="s">
        <v>1499</v>
      </c>
      <c r="B55" s="38"/>
      <c r="C55" s="38"/>
      <c r="D55" s="76"/>
    </row>
    <row r="56" spans="1:4">
      <c r="A56" s="75" t="s">
        <v>1656</v>
      </c>
      <c r="B56" s="38"/>
      <c r="C56" s="38"/>
      <c r="D56" s="76"/>
    </row>
    <row r="57" spans="1:4">
      <c r="A57" s="78" t="s">
        <v>1657</v>
      </c>
      <c r="B57" s="38"/>
      <c r="C57" s="38"/>
      <c r="D57" s="76"/>
    </row>
    <row r="58" spans="1:4">
      <c r="A58" s="78" t="s">
        <v>1654</v>
      </c>
      <c r="B58" s="38"/>
      <c r="C58" s="38"/>
      <c r="D58" s="76"/>
    </row>
    <row r="59" spans="1:4">
      <c r="A59" s="78" t="s">
        <v>1317</v>
      </c>
      <c r="B59" s="38"/>
      <c r="C59" s="38"/>
      <c r="D59" s="76"/>
    </row>
    <row r="60" spans="1:4">
      <c r="A60" s="78" t="s">
        <v>1658</v>
      </c>
      <c r="B60" s="38"/>
      <c r="C60" s="38"/>
      <c r="D60" s="76"/>
    </row>
    <row r="61" spans="1:4">
      <c r="A61" s="143" t="s">
        <v>1318</v>
      </c>
      <c r="B61" s="47"/>
      <c r="C61" s="47"/>
      <c r="D61" s="95">
        <v>34705.57</v>
      </c>
    </row>
    <row r="62" spans="1:4">
      <c r="A62" s="188" t="s">
        <v>1319</v>
      </c>
      <c r="B62" s="46"/>
      <c r="C62" s="46"/>
      <c r="D62" s="136"/>
    </row>
    <row r="63" spans="1:4">
      <c r="A63" s="143" t="s">
        <v>1320</v>
      </c>
      <c r="B63" s="47"/>
      <c r="C63" s="47"/>
      <c r="D63" s="207">
        <v>6819.12</v>
      </c>
    </row>
    <row r="64" spans="1:4">
      <c r="A64" s="126" t="s">
        <v>1661</v>
      </c>
      <c r="B64" s="45"/>
      <c r="C64" s="45"/>
      <c r="D64" s="212">
        <v>1667.74</v>
      </c>
    </row>
    <row r="65" spans="1:4">
      <c r="A65" s="143" t="s">
        <v>1316</v>
      </c>
      <c r="B65" s="47"/>
      <c r="C65" s="47"/>
      <c r="D65" s="95">
        <v>11212.98</v>
      </c>
    </row>
    <row r="66" spans="1:4">
      <c r="A66" s="75" t="s">
        <v>1508</v>
      </c>
      <c r="B66" s="38"/>
      <c r="C66" s="38"/>
      <c r="D66" s="76"/>
    </row>
    <row r="67" spans="1:4">
      <c r="A67" s="143" t="s">
        <v>1013</v>
      </c>
      <c r="B67" s="47"/>
      <c r="C67" s="47"/>
      <c r="D67" s="95">
        <v>1106.99</v>
      </c>
    </row>
    <row r="68" spans="1:4">
      <c r="A68" s="78" t="s">
        <v>430</v>
      </c>
      <c r="B68" s="38"/>
      <c r="C68" s="38"/>
      <c r="D68" s="76">
        <v>11076.25</v>
      </c>
    </row>
    <row r="69" spans="1:4" ht="15.75" thickBot="1">
      <c r="A69" s="78" t="s">
        <v>426</v>
      </c>
      <c r="B69" s="38"/>
      <c r="C69" s="38"/>
      <c r="D69" s="76"/>
    </row>
    <row r="70" spans="1:4" ht="15.75" thickBot="1">
      <c r="A70" s="79" t="s">
        <v>1394</v>
      </c>
      <c r="B70" s="80"/>
      <c r="C70" s="80"/>
      <c r="D70" s="81">
        <v>157657.43</v>
      </c>
    </row>
    <row r="71" spans="1:4" ht="15.75" thickBot="1">
      <c r="A71" s="33"/>
      <c r="B71" s="33"/>
      <c r="C71" s="33"/>
      <c r="D71" s="33"/>
    </row>
    <row r="72" spans="1:4">
      <c r="A72" s="72" t="s">
        <v>1492</v>
      </c>
      <c r="B72" s="73"/>
      <c r="C72" s="82"/>
      <c r="D72" s="83"/>
    </row>
    <row r="73" spans="1:4">
      <c r="A73" s="77" t="s">
        <v>1509</v>
      </c>
      <c r="B73" s="40"/>
      <c r="C73" s="62"/>
      <c r="D73" s="116">
        <v>110926.63</v>
      </c>
    </row>
    <row r="74" spans="1:4">
      <c r="A74" s="77" t="s">
        <v>1396</v>
      </c>
      <c r="B74" s="38"/>
      <c r="C74" s="51"/>
      <c r="D74" s="84"/>
    </row>
    <row r="75" spans="1:4">
      <c r="A75" s="143" t="s">
        <v>1607</v>
      </c>
      <c r="B75" s="47"/>
      <c r="C75" s="23" t="s">
        <v>585</v>
      </c>
      <c r="D75" s="87"/>
    </row>
    <row r="76" spans="1:4">
      <c r="A76" s="126" t="s">
        <v>1608</v>
      </c>
      <c r="B76" s="45"/>
      <c r="C76" s="20" t="s">
        <v>1602</v>
      </c>
      <c r="D76" s="197"/>
    </row>
    <row r="77" spans="1:4">
      <c r="A77" s="198" t="s">
        <v>1609</v>
      </c>
      <c r="B77" s="45"/>
      <c r="C77" s="20" t="s">
        <v>1602</v>
      </c>
      <c r="D77" s="197"/>
    </row>
    <row r="78" spans="1:4">
      <c r="A78" s="198" t="s">
        <v>1617</v>
      </c>
      <c r="B78" s="45"/>
      <c r="C78" s="20" t="s">
        <v>1602</v>
      </c>
      <c r="D78" s="197"/>
    </row>
    <row r="79" spans="1:4">
      <c r="A79" s="198" t="s">
        <v>1724</v>
      </c>
      <c r="B79" s="45"/>
      <c r="C79" s="20" t="s">
        <v>1602</v>
      </c>
      <c r="D79" s="197"/>
    </row>
    <row r="80" spans="1:4">
      <c r="A80" s="199" t="s">
        <v>1610</v>
      </c>
      <c r="B80" s="200"/>
      <c r="C80" s="201" t="s">
        <v>1387</v>
      </c>
      <c r="D80" s="202"/>
    </row>
    <row r="81" spans="1:6">
      <c r="A81" s="413" t="s">
        <v>1618</v>
      </c>
      <c r="B81" s="414"/>
      <c r="C81" s="384" t="s">
        <v>1386</v>
      </c>
      <c r="D81" s="378"/>
    </row>
    <row r="82" spans="1:6">
      <c r="A82" s="415"/>
      <c r="B82" s="416"/>
      <c r="C82" s="385"/>
      <c r="D82" s="379"/>
    </row>
    <row r="83" spans="1:6">
      <c r="A83" s="423" t="s">
        <v>1613</v>
      </c>
      <c r="B83" s="424"/>
      <c r="C83" s="181" t="s">
        <v>1386</v>
      </c>
      <c r="D83" s="202"/>
    </row>
    <row r="84" spans="1:6">
      <c r="A84" s="88" t="s">
        <v>1614</v>
      </c>
      <c r="B84" s="53"/>
      <c r="C84" s="390" t="s">
        <v>1387</v>
      </c>
      <c r="D84" s="378"/>
    </row>
    <row r="85" spans="1:6">
      <c r="A85" s="89" t="s">
        <v>1615</v>
      </c>
      <c r="B85" s="54"/>
      <c r="C85" s="391"/>
      <c r="D85" s="379"/>
    </row>
    <row r="86" spans="1:6">
      <c r="A86" s="435" t="s">
        <v>1622</v>
      </c>
      <c r="B86" s="436"/>
      <c r="C86" s="184" t="s">
        <v>1385</v>
      </c>
      <c r="D86" s="192"/>
    </row>
    <row r="87" spans="1:6" s="5" customFormat="1">
      <c r="A87" s="86" t="s">
        <v>1500</v>
      </c>
      <c r="B87" s="50"/>
      <c r="C87" s="177" t="s">
        <v>1600</v>
      </c>
      <c r="D87" s="135">
        <v>32371.08</v>
      </c>
      <c r="E87" s="11"/>
    </row>
    <row r="88" spans="1:6" s="5" customFormat="1">
      <c r="A88" s="374" t="s">
        <v>1495</v>
      </c>
      <c r="B88" s="403"/>
      <c r="C88" s="59" t="s">
        <v>1600</v>
      </c>
      <c r="D88" s="119">
        <v>32371.08</v>
      </c>
      <c r="E88" s="11"/>
    </row>
    <row r="89" spans="1:6" s="5" customFormat="1">
      <c r="A89" s="428" t="s">
        <v>1518</v>
      </c>
      <c r="B89" s="361"/>
      <c r="C89" s="175" t="s">
        <v>1635</v>
      </c>
      <c r="D89" s="132">
        <v>1967.5700000000002</v>
      </c>
      <c r="E89" s="11"/>
    </row>
    <row r="90" spans="1:6" s="5" customFormat="1">
      <c r="A90" s="91" t="s">
        <v>1510</v>
      </c>
      <c r="B90" s="57"/>
      <c r="C90" s="59" t="s">
        <v>1459</v>
      </c>
      <c r="D90" s="118">
        <v>1149.1199999999999</v>
      </c>
      <c r="E90" s="11"/>
    </row>
    <row r="91" spans="1:6" s="5" customFormat="1">
      <c r="A91" s="91" t="s">
        <v>1519</v>
      </c>
      <c r="B91" s="57"/>
      <c r="C91" s="59" t="s">
        <v>130</v>
      </c>
      <c r="D91" s="118">
        <v>1978.92</v>
      </c>
      <c r="E91" s="11"/>
    </row>
    <row r="92" spans="1:6" s="5" customFormat="1">
      <c r="A92" s="91" t="s">
        <v>429</v>
      </c>
      <c r="B92" s="57"/>
      <c r="C92" s="59" t="s">
        <v>1602</v>
      </c>
      <c r="D92" s="118">
        <v>6268.02</v>
      </c>
      <c r="E92" s="11"/>
    </row>
    <row r="93" spans="1:6" s="5" customFormat="1">
      <c r="A93" s="92" t="s">
        <v>1740</v>
      </c>
      <c r="B93" s="31"/>
      <c r="C93" s="59" t="s">
        <v>586</v>
      </c>
      <c r="D93" s="120">
        <v>9510.65</v>
      </c>
      <c r="E93" s="166"/>
      <c r="F93" s="166"/>
    </row>
    <row r="94" spans="1:6" s="5" customFormat="1" ht="15" customHeight="1">
      <c r="A94" s="428" t="s">
        <v>1146</v>
      </c>
      <c r="B94" s="362"/>
      <c r="C94" s="431" t="s">
        <v>1590</v>
      </c>
      <c r="D94" s="433">
        <v>3000</v>
      </c>
      <c r="E94" s="11"/>
    </row>
    <row r="95" spans="1:6" s="5" customFormat="1">
      <c r="A95" s="437"/>
      <c r="B95" s="364"/>
      <c r="C95" s="438"/>
      <c r="D95" s="439"/>
      <c r="E95" s="11"/>
    </row>
    <row r="96" spans="1:6" s="5" customFormat="1">
      <c r="A96" s="91" t="s">
        <v>1520</v>
      </c>
      <c r="B96" s="57"/>
      <c r="C96" s="59" t="s">
        <v>1385</v>
      </c>
      <c r="D96" s="117">
        <v>4000.92</v>
      </c>
      <c r="E96" s="166"/>
    </row>
    <row r="97" spans="1:5" s="5" customFormat="1">
      <c r="A97" s="374" t="s">
        <v>1535</v>
      </c>
      <c r="B97" s="403"/>
      <c r="C97" s="59" t="s">
        <v>1388</v>
      </c>
      <c r="D97" s="117">
        <v>36008.28</v>
      </c>
      <c r="E97" s="11"/>
    </row>
    <row r="98" spans="1:5">
      <c r="A98" s="93" t="s">
        <v>1396</v>
      </c>
      <c r="B98" s="46"/>
      <c r="C98" s="25"/>
      <c r="D98" s="136"/>
    </row>
    <row r="99" spans="1:5" ht="15" customHeight="1">
      <c r="A99" s="399" t="s">
        <v>1631</v>
      </c>
      <c r="B99" s="400"/>
      <c r="C99" s="51"/>
      <c r="D99" s="71">
        <v>19836.32</v>
      </c>
    </row>
    <row r="100" spans="1:5" ht="15.75" thickBot="1">
      <c r="A100" s="401"/>
      <c r="B100" s="402"/>
      <c r="C100" s="137"/>
      <c r="D100" s="140"/>
    </row>
    <row r="101" spans="1:5" ht="15.75" thickBot="1">
      <c r="A101" s="104" t="s">
        <v>1394</v>
      </c>
      <c r="B101" s="98"/>
      <c r="C101" s="98"/>
      <c r="D101" s="68">
        <v>239552.27000000005</v>
      </c>
    </row>
    <row r="102" spans="1:5">
      <c r="A102" s="63"/>
      <c r="B102" s="38"/>
      <c r="C102" s="38"/>
      <c r="D102" s="36"/>
    </row>
    <row r="103" spans="1:5">
      <c r="A103" s="410" t="s">
        <v>1497</v>
      </c>
      <c r="B103" s="410"/>
      <c r="C103" s="410"/>
      <c r="D103" s="410"/>
    </row>
    <row r="104" spans="1:5">
      <c r="A104" s="129"/>
      <c r="B104" s="129"/>
      <c r="C104" s="129"/>
      <c r="D104" s="129"/>
    </row>
    <row r="105" spans="1:5">
      <c r="A105" s="293" t="s">
        <v>1474</v>
      </c>
      <c r="B105" s="376" t="s">
        <v>566</v>
      </c>
      <c r="C105" s="377"/>
      <c r="D105" s="236">
        <v>14003.940165931728</v>
      </c>
      <c r="E105" s="11"/>
    </row>
    <row r="106" spans="1:5">
      <c r="A106" s="293" t="s">
        <v>1475</v>
      </c>
      <c r="B106" s="376" t="s">
        <v>567</v>
      </c>
      <c r="C106" s="377"/>
      <c r="D106" s="236">
        <v>112328.16213600122</v>
      </c>
      <c r="E106" s="11"/>
    </row>
    <row r="107" spans="1:5">
      <c r="A107" s="293" t="s">
        <v>1476</v>
      </c>
      <c r="B107" s="376" t="s">
        <v>568</v>
      </c>
      <c r="C107" s="377"/>
      <c r="D107" s="236">
        <v>5251.4775620425444</v>
      </c>
      <c r="E107" s="11"/>
    </row>
    <row r="108" spans="1:5">
      <c r="A108" s="293" t="s">
        <v>1606</v>
      </c>
      <c r="B108" s="376" t="s">
        <v>569</v>
      </c>
      <c r="C108" s="377"/>
      <c r="D108" s="236">
        <v>16921.427700318982</v>
      </c>
      <c r="E108" s="11"/>
    </row>
    <row r="109" spans="1:5">
      <c r="A109" s="404" t="s">
        <v>1394</v>
      </c>
      <c r="B109" s="405"/>
      <c r="C109" s="406"/>
      <c r="D109" s="276">
        <v>148505.00756429447</v>
      </c>
      <c r="E109" s="11"/>
    </row>
    <row r="110" spans="1:5">
      <c r="A110" s="421" t="s">
        <v>1399</v>
      </c>
      <c r="B110" s="422"/>
      <c r="C110" s="45"/>
      <c r="D110" s="32">
        <v>545714.70756429457</v>
      </c>
    </row>
    <row r="111" spans="1:5">
      <c r="A111" s="311" t="s">
        <v>570</v>
      </c>
      <c r="B111" s="309"/>
      <c r="C111" s="46"/>
      <c r="D111" s="312"/>
    </row>
    <row r="112" spans="1:5">
      <c r="A112" s="365" t="s">
        <v>1764</v>
      </c>
      <c r="B112" s="366"/>
      <c r="C112" s="367"/>
      <c r="D112" s="425">
        <v>149994.76999999999</v>
      </c>
    </row>
    <row r="113" spans="1:4">
      <c r="A113" s="368" t="s">
        <v>571</v>
      </c>
      <c r="B113" s="369"/>
      <c r="C113" s="370"/>
      <c r="D113" s="426"/>
    </row>
    <row r="114" spans="1:4">
      <c r="A114" s="371" t="s">
        <v>572</v>
      </c>
      <c r="B114" s="371"/>
      <c r="C114" s="371"/>
      <c r="D114" s="312">
        <v>2461754.6</v>
      </c>
    </row>
    <row r="115" spans="1:4">
      <c r="A115" s="372" t="s">
        <v>573</v>
      </c>
      <c r="B115" s="372"/>
      <c r="C115" s="373"/>
      <c r="D115" s="312">
        <v>2356019.7999999998</v>
      </c>
    </row>
    <row r="116" spans="1:4">
      <c r="A116" s="361" t="s">
        <v>574</v>
      </c>
      <c r="B116" s="361"/>
      <c r="C116" s="362"/>
      <c r="D116" s="425">
        <v>436336.29</v>
      </c>
    </row>
    <row r="117" spans="1:4">
      <c r="A117" s="363"/>
      <c r="B117" s="363"/>
      <c r="C117" s="364"/>
      <c r="D117" s="426"/>
    </row>
    <row r="118" spans="1:4">
      <c r="A118" s="361" t="s">
        <v>575</v>
      </c>
      <c r="B118" s="361"/>
      <c r="C118" s="362"/>
      <c r="D118" s="425">
        <v>417595.2</v>
      </c>
    </row>
    <row r="119" spans="1:4">
      <c r="A119" s="363"/>
      <c r="B119" s="363"/>
      <c r="C119" s="364"/>
      <c r="D119" s="426"/>
    </row>
    <row r="120" spans="1:4">
      <c r="A120" s="361" t="s">
        <v>576</v>
      </c>
      <c r="B120" s="361"/>
      <c r="C120" s="362"/>
      <c r="D120" s="425">
        <v>545714.70756429457</v>
      </c>
    </row>
    <row r="121" spans="1:4">
      <c r="A121" s="363"/>
      <c r="B121" s="363"/>
      <c r="C121" s="364"/>
      <c r="D121" s="426"/>
    </row>
    <row r="122" spans="1:4">
      <c r="A122" s="295" t="s">
        <v>587</v>
      </c>
      <c r="B122" s="296"/>
      <c r="C122" s="297"/>
      <c r="D122" s="313">
        <v>255729.64</v>
      </c>
    </row>
    <row r="123" spans="1:4">
      <c r="A123" s="298" t="s">
        <v>571</v>
      </c>
      <c r="B123" s="299"/>
      <c r="C123" s="300"/>
      <c r="D123" s="314">
        <v>47405.01</v>
      </c>
    </row>
    <row r="132" spans="5:5" s="5" customFormat="1">
      <c r="E132" s="11"/>
    </row>
  </sheetData>
  <mergeCells count="42">
    <mergeCell ref="A118:C119"/>
    <mergeCell ref="D118:D119"/>
    <mergeCell ref="A120:C121"/>
    <mergeCell ref="D120:D121"/>
    <mergeCell ref="D112:D113"/>
    <mergeCell ref="A113:C113"/>
    <mergeCell ref="A114:C114"/>
    <mergeCell ref="A115:C115"/>
    <mergeCell ref="A116:C117"/>
    <mergeCell ref="D116:D117"/>
    <mergeCell ref="A7:B7"/>
    <mergeCell ref="A8:B8"/>
    <mergeCell ref="A9:B9"/>
    <mergeCell ref="A110:B110"/>
    <mergeCell ref="A112:C112"/>
    <mergeCell ref="A97:B97"/>
    <mergeCell ref="A83:B83"/>
    <mergeCell ref="C84:C85"/>
    <mergeCell ref="A103:D103"/>
    <mergeCell ref="B105:C105"/>
    <mergeCell ref="B106:C106"/>
    <mergeCell ref="B107:C107"/>
    <mergeCell ref="A109:C109"/>
    <mergeCell ref="B108:C108"/>
    <mergeCell ref="A1:D1"/>
    <mergeCell ref="A3:B3"/>
    <mergeCell ref="A4:B4"/>
    <mergeCell ref="A5:B5"/>
    <mergeCell ref="A6:B6"/>
    <mergeCell ref="D81:D82"/>
    <mergeCell ref="A86:B86"/>
    <mergeCell ref="A10:B10"/>
    <mergeCell ref="A99:B100"/>
    <mergeCell ref="D84:D85"/>
    <mergeCell ref="A88:B88"/>
    <mergeCell ref="A94:B95"/>
    <mergeCell ref="C94:C95"/>
    <mergeCell ref="D94:D95"/>
    <mergeCell ref="A89:B89"/>
    <mergeCell ref="A81:B82"/>
    <mergeCell ref="C81:C82"/>
    <mergeCell ref="A11:D12"/>
  </mergeCells>
  <phoneticPr fontId="0" type="noConversion"/>
  <pageMargins left="0.32" right="0.28999999999999998" top="0.6" bottom="0.76" header="0.31496062992125984" footer="0.5600000000000000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48"/>
  <sheetViews>
    <sheetView topLeftCell="A120" zoomScale="80" zoomScaleNormal="80" workbookViewId="0">
      <selection activeCell="D120" sqref="D1:D1048576"/>
    </sheetView>
  </sheetViews>
  <sheetFormatPr defaultRowHeight="15"/>
  <cols>
    <col min="1" max="1" width="12.85546875" customWidth="1"/>
    <col min="2" max="2" width="35.85546875" customWidth="1"/>
    <col min="3" max="3" width="24.85546875" customWidth="1"/>
    <col min="4" max="4" width="20" customWidth="1"/>
    <col min="5" max="5" width="11.140625" customWidth="1"/>
    <col min="6" max="7" width="11.42578125" bestFit="1" customWidth="1"/>
    <col min="8" max="8" width="10.28515625" bestFit="1" customWidth="1"/>
    <col min="9" max="9" width="11.4257812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1442</v>
      </c>
      <c r="B3" s="393"/>
      <c r="C3" s="29"/>
      <c r="D3" s="29"/>
    </row>
    <row r="4" spans="1:8">
      <c r="A4" s="381" t="s">
        <v>1393</v>
      </c>
      <c r="B4" s="381"/>
      <c r="C4" s="29">
        <v>1987</v>
      </c>
      <c r="D4" s="29"/>
    </row>
    <row r="5" spans="1:8">
      <c r="A5" s="381" t="s">
        <v>1390</v>
      </c>
      <c r="B5" s="381"/>
      <c r="C5" s="29">
        <v>147</v>
      </c>
      <c r="D5" s="29"/>
    </row>
    <row r="6" spans="1:8">
      <c r="A6" s="381" t="s">
        <v>1391</v>
      </c>
      <c r="B6" s="381"/>
      <c r="C6" s="29">
        <v>5</v>
      </c>
      <c r="D6" s="29"/>
    </row>
    <row r="7" spans="1:8">
      <c r="A7" s="381" t="s">
        <v>1392</v>
      </c>
      <c r="B7" s="381"/>
      <c r="C7" s="29">
        <v>10</v>
      </c>
      <c r="D7" s="29"/>
    </row>
    <row r="8" spans="1:8" s="5" customFormat="1">
      <c r="A8" s="381" t="s">
        <v>1397</v>
      </c>
      <c r="B8" s="381"/>
      <c r="C8" s="29">
        <v>7845.3</v>
      </c>
      <c r="D8" s="29"/>
    </row>
    <row r="9" spans="1:8" s="5" customFormat="1">
      <c r="A9" s="381" t="s">
        <v>1402</v>
      </c>
      <c r="B9" s="381"/>
      <c r="C9" s="64">
        <v>684.9</v>
      </c>
      <c r="D9" s="29"/>
    </row>
    <row r="10" spans="1:8" s="5" customFormat="1">
      <c r="A10" s="381" t="s">
        <v>1398</v>
      </c>
      <c r="B10" s="381"/>
      <c r="C10" s="29">
        <v>300</v>
      </c>
      <c r="D10" s="29"/>
    </row>
    <row r="11" spans="1:8">
      <c r="A11" s="2"/>
      <c r="H11" s="2"/>
    </row>
    <row r="12" spans="1:8">
      <c r="A12" s="394" t="s">
        <v>1496</v>
      </c>
      <c r="B12" s="395"/>
      <c r="C12" s="395"/>
      <c r="D12" s="395"/>
    </row>
    <row r="13" spans="1:8" ht="15.75" thickBot="1">
      <c r="A13" s="395"/>
      <c r="B13" s="395"/>
      <c r="C13" s="395"/>
      <c r="D13" s="395"/>
    </row>
    <row r="14" spans="1:8">
      <c r="A14" s="72" t="s">
        <v>1482</v>
      </c>
      <c r="B14" s="73"/>
      <c r="C14" s="73"/>
      <c r="D14" s="74"/>
    </row>
    <row r="15" spans="1:8">
      <c r="A15" s="75" t="s">
        <v>1483</v>
      </c>
      <c r="B15" s="38"/>
      <c r="C15" s="38"/>
      <c r="D15" s="76"/>
    </row>
    <row r="16" spans="1:8">
      <c r="A16" s="77" t="s">
        <v>776</v>
      </c>
      <c r="B16" s="38"/>
      <c r="C16" s="38"/>
      <c r="D16" s="76"/>
    </row>
    <row r="17" spans="1:4" s="4" customFormat="1">
      <c r="A17" s="78" t="s">
        <v>777</v>
      </c>
      <c r="B17" s="38" t="s">
        <v>778</v>
      </c>
      <c r="C17" s="38"/>
      <c r="D17" s="76"/>
    </row>
    <row r="18" spans="1:4" s="4" customFormat="1">
      <c r="A18" s="143"/>
      <c r="B18" s="47" t="s">
        <v>779</v>
      </c>
      <c r="C18" s="47"/>
      <c r="D18" s="95">
        <v>2205.96</v>
      </c>
    </row>
    <row r="19" spans="1:4">
      <c r="A19" s="77" t="s">
        <v>1515</v>
      </c>
      <c r="B19" s="38"/>
      <c r="C19" s="38"/>
      <c r="D19" s="76"/>
    </row>
    <row r="20" spans="1:4">
      <c r="A20" s="143" t="s">
        <v>715</v>
      </c>
      <c r="B20" s="47" t="s">
        <v>390</v>
      </c>
      <c r="C20" s="47"/>
      <c r="D20" s="95">
        <v>1296.77</v>
      </c>
    </row>
    <row r="21" spans="1:4">
      <c r="A21" s="77" t="s">
        <v>1135</v>
      </c>
      <c r="B21" s="38"/>
      <c r="C21" s="38"/>
      <c r="D21" s="76"/>
    </row>
    <row r="22" spans="1:4">
      <c r="A22" s="143" t="s">
        <v>1136</v>
      </c>
      <c r="B22" s="47" t="s">
        <v>1137</v>
      </c>
      <c r="C22" s="47"/>
      <c r="D22" s="95">
        <v>5390.94</v>
      </c>
    </row>
    <row r="23" spans="1:4">
      <c r="A23" s="78" t="s">
        <v>122</v>
      </c>
      <c r="B23" s="38"/>
      <c r="C23" s="38"/>
      <c r="D23" s="76"/>
    </row>
    <row r="24" spans="1:4">
      <c r="A24" s="143"/>
      <c r="B24" s="47" t="s">
        <v>123</v>
      </c>
      <c r="C24" s="47"/>
      <c r="D24" s="170">
        <v>67410</v>
      </c>
    </row>
    <row r="25" spans="1:4">
      <c r="A25" s="77" t="s">
        <v>1899</v>
      </c>
      <c r="B25" s="38"/>
      <c r="C25" s="38"/>
      <c r="D25" s="76"/>
    </row>
    <row r="26" spans="1:4">
      <c r="A26" s="143" t="s">
        <v>391</v>
      </c>
      <c r="B26" s="47"/>
      <c r="C26" s="47"/>
      <c r="D26" s="170">
        <v>21511.07</v>
      </c>
    </row>
    <row r="27" spans="1:4">
      <c r="A27" s="77" t="s">
        <v>252</v>
      </c>
      <c r="B27" s="38"/>
      <c r="C27" s="38"/>
      <c r="D27" s="76"/>
    </row>
    <row r="28" spans="1:4">
      <c r="A28" s="78" t="s">
        <v>1770</v>
      </c>
      <c r="B28" s="38" t="s">
        <v>253</v>
      </c>
      <c r="C28" s="38"/>
      <c r="D28" s="76"/>
    </row>
    <row r="29" spans="1:4">
      <c r="A29" s="143"/>
      <c r="B29" s="47" t="s">
        <v>254</v>
      </c>
      <c r="C29" s="47"/>
      <c r="D29" s="95">
        <v>6763.01</v>
      </c>
    </row>
    <row r="30" spans="1:4">
      <c r="A30" s="77" t="s">
        <v>387</v>
      </c>
      <c r="B30" s="38"/>
      <c r="C30" s="38"/>
      <c r="D30" s="76"/>
    </row>
    <row r="31" spans="1:4">
      <c r="A31" s="78" t="s">
        <v>777</v>
      </c>
      <c r="B31" s="38" t="s">
        <v>388</v>
      </c>
      <c r="C31" s="38"/>
      <c r="D31" s="76"/>
    </row>
    <row r="32" spans="1:4">
      <c r="A32" s="143"/>
      <c r="B32" s="47" t="s">
        <v>389</v>
      </c>
      <c r="C32" s="47"/>
      <c r="D32" s="95">
        <v>4856.5200000000004</v>
      </c>
    </row>
    <row r="33" spans="1:4">
      <c r="A33" s="75" t="s">
        <v>1486</v>
      </c>
      <c r="B33" s="38"/>
      <c r="C33" s="38"/>
      <c r="D33" s="76"/>
    </row>
    <row r="34" spans="1:4">
      <c r="A34" s="77" t="s">
        <v>1585</v>
      </c>
      <c r="B34" s="38"/>
      <c r="C34" s="38"/>
      <c r="D34" s="76"/>
    </row>
    <row r="35" spans="1:4">
      <c r="A35" s="78" t="s">
        <v>239</v>
      </c>
      <c r="B35" s="38" t="s">
        <v>764</v>
      </c>
      <c r="C35" s="38"/>
      <c r="D35" s="76"/>
    </row>
    <row r="36" spans="1:4">
      <c r="A36" s="143"/>
      <c r="B36" s="47" t="s">
        <v>240</v>
      </c>
      <c r="C36" s="47"/>
      <c r="D36" s="95">
        <v>978.76</v>
      </c>
    </row>
    <row r="37" spans="1:4">
      <c r="A37" s="78" t="s">
        <v>395</v>
      </c>
      <c r="B37" s="38" t="s">
        <v>396</v>
      </c>
      <c r="C37" s="38"/>
      <c r="D37" s="76"/>
    </row>
    <row r="38" spans="1:4">
      <c r="A38" s="78"/>
      <c r="B38" s="38" t="s">
        <v>397</v>
      </c>
      <c r="C38" s="38"/>
      <c r="D38" s="76">
        <v>4272.49</v>
      </c>
    </row>
    <row r="39" spans="1:4">
      <c r="A39" s="93" t="s">
        <v>1580</v>
      </c>
      <c r="B39" s="46"/>
      <c r="C39" s="46"/>
      <c r="D39" s="136"/>
    </row>
    <row r="40" spans="1:4">
      <c r="A40" s="143" t="s">
        <v>1770</v>
      </c>
      <c r="B40" s="47" t="s">
        <v>1852</v>
      </c>
      <c r="C40" s="47"/>
      <c r="D40" s="170">
        <v>297</v>
      </c>
    </row>
    <row r="41" spans="1:4">
      <c r="A41" s="126" t="s">
        <v>2080</v>
      </c>
      <c r="B41" s="45" t="s">
        <v>2081</v>
      </c>
      <c r="C41" s="45"/>
      <c r="D41" s="146">
        <v>1839.65</v>
      </c>
    </row>
    <row r="42" spans="1:4">
      <c r="A42" s="126" t="s">
        <v>1770</v>
      </c>
      <c r="B42" s="45" t="s">
        <v>775</v>
      </c>
      <c r="C42" s="45"/>
      <c r="D42" s="146">
        <v>3030.03</v>
      </c>
    </row>
    <row r="43" spans="1:4">
      <c r="A43" s="188" t="s">
        <v>1770</v>
      </c>
      <c r="B43" s="46" t="s">
        <v>869</v>
      </c>
      <c r="C43" s="46"/>
      <c r="D43" s="136"/>
    </row>
    <row r="44" spans="1:4">
      <c r="A44" s="78"/>
      <c r="B44" s="38" t="s">
        <v>870</v>
      </c>
      <c r="C44" s="38"/>
      <c r="D44" s="76"/>
    </row>
    <row r="45" spans="1:4">
      <c r="A45" s="143"/>
      <c r="B45" s="47" t="s">
        <v>871</v>
      </c>
      <c r="C45" s="47"/>
      <c r="D45" s="95">
        <v>2513.11</v>
      </c>
    </row>
    <row r="46" spans="1:4">
      <c r="A46" s="78" t="s">
        <v>1271</v>
      </c>
      <c r="B46" s="38"/>
      <c r="C46" s="38"/>
      <c r="D46" s="76"/>
    </row>
    <row r="47" spans="1:4">
      <c r="A47" s="143"/>
      <c r="B47" s="47" t="s">
        <v>1272</v>
      </c>
      <c r="C47" s="47"/>
      <c r="D47" s="95">
        <v>4175.5600000000004</v>
      </c>
    </row>
    <row r="48" spans="1:4">
      <c r="A48" s="78" t="s">
        <v>1770</v>
      </c>
      <c r="B48" s="38" t="s">
        <v>392</v>
      </c>
      <c r="C48" s="38"/>
      <c r="D48" s="76"/>
    </row>
    <row r="49" spans="1:4">
      <c r="A49" s="78"/>
      <c r="B49" s="38" t="s">
        <v>393</v>
      </c>
      <c r="C49" s="38"/>
      <c r="D49" s="76"/>
    </row>
    <row r="50" spans="1:4">
      <c r="A50" s="143"/>
      <c r="B50" s="47" t="s">
        <v>394</v>
      </c>
      <c r="C50" s="47"/>
      <c r="D50" s="95">
        <v>1863.79</v>
      </c>
    </row>
    <row r="51" spans="1:4">
      <c r="A51" s="126" t="s">
        <v>1800</v>
      </c>
      <c r="B51" s="45" t="s">
        <v>1975</v>
      </c>
      <c r="C51" s="45"/>
      <c r="D51" s="146">
        <v>1886.54</v>
      </c>
    </row>
    <row r="52" spans="1:4">
      <c r="A52" s="77" t="s">
        <v>1581</v>
      </c>
      <c r="B52" s="38"/>
      <c r="C52" s="38"/>
      <c r="D52" s="76"/>
    </row>
    <row r="53" spans="1:4">
      <c r="A53" s="78" t="s">
        <v>1265</v>
      </c>
      <c r="B53" s="38" t="s">
        <v>1266</v>
      </c>
      <c r="C53" s="38"/>
      <c r="D53" s="76"/>
    </row>
    <row r="54" spans="1:4">
      <c r="A54" s="143"/>
      <c r="B54" s="47" t="s">
        <v>1267</v>
      </c>
      <c r="C54" s="47"/>
      <c r="D54" s="95">
        <v>3724.79</v>
      </c>
    </row>
    <row r="55" spans="1:4">
      <c r="A55" s="188" t="s">
        <v>1268</v>
      </c>
      <c r="B55" s="46" t="s">
        <v>1269</v>
      </c>
      <c r="C55" s="46"/>
      <c r="D55" s="136"/>
    </row>
    <row r="56" spans="1:4">
      <c r="A56" s="143"/>
      <c r="B56" s="47" t="s">
        <v>1270</v>
      </c>
      <c r="C56" s="47"/>
      <c r="D56" s="95">
        <v>1987.31</v>
      </c>
    </row>
    <row r="57" spans="1:4">
      <c r="A57" s="78" t="s">
        <v>1770</v>
      </c>
      <c r="B57" s="38" t="s">
        <v>107</v>
      </c>
      <c r="C57" s="38"/>
      <c r="D57" s="76"/>
    </row>
    <row r="58" spans="1:4">
      <c r="A58" s="78"/>
      <c r="B58" s="38" t="s">
        <v>108</v>
      </c>
      <c r="C58" s="38"/>
      <c r="D58" s="76"/>
    </row>
    <row r="59" spans="1:4">
      <c r="A59" s="143"/>
      <c r="B59" s="47" t="s">
        <v>109</v>
      </c>
      <c r="C59" s="47"/>
      <c r="D59" s="95">
        <v>12511.97</v>
      </c>
    </row>
    <row r="60" spans="1:4">
      <c r="A60" s="188" t="s">
        <v>241</v>
      </c>
      <c r="B60" s="46" t="s">
        <v>242</v>
      </c>
      <c r="C60" s="46"/>
      <c r="D60" s="136"/>
    </row>
    <row r="61" spans="1:4">
      <c r="A61" s="143"/>
      <c r="B61" s="47" t="s">
        <v>243</v>
      </c>
      <c r="C61" s="47"/>
      <c r="D61" s="95">
        <v>2180.38</v>
      </c>
    </row>
    <row r="62" spans="1:4">
      <c r="A62" s="78" t="s">
        <v>1794</v>
      </c>
      <c r="B62" s="38" t="s">
        <v>244</v>
      </c>
      <c r="C62" s="38"/>
      <c r="D62" s="76"/>
    </row>
    <row r="63" spans="1:4">
      <c r="A63" s="78"/>
      <c r="B63" s="38" t="s">
        <v>245</v>
      </c>
      <c r="C63" s="38"/>
      <c r="D63" s="76"/>
    </row>
    <row r="64" spans="1:4">
      <c r="A64" s="143"/>
      <c r="B64" s="47" t="s">
        <v>246</v>
      </c>
      <c r="C64" s="47"/>
      <c r="D64" s="95">
        <v>7682.1</v>
      </c>
    </row>
    <row r="65" spans="1:4">
      <c r="A65" s="78" t="s">
        <v>1773</v>
      </c>
      <c r="B65" s="38" t="s">
        <v>531</v>
      </c>
      <c r="C65" s="38"/>
      <c r="D65" s="76"/>
    </row>
    <row r="66" spans="1:4">
      <c r="A66" s="78"/>
      <c r="B66" s="38" t="s">
        <v>532</v>
      </c>
      <c r="C66" s="38"/>
      <c r="D66" s="76"/>
    </row>
    <row r="67" spans="1:4">
      <c r="A67" s="78"/>
      <c r="B67" s="38" t="s">
        <v>533</v>
      </c>
      <c r="C67" s="38"/>
      <c r="D67" s="76"/>
    </row>
    <row r="68" spans="1:4">
      <c r="A68" s="143"/>
      <c r="B68" s="47" t="s">
        <v>534</v>
      </c>
      <c r="C68" s="47"/>
      <c r="D68" s="95">
        <v>8753.18</v>
      </c>
    </row>
    <row r="69" spans="1:4">
      <c r="A69" s="77" t="s">
        <v>1582</v>
      </c>
      <c r="B69" s="38"/>
      <c r="C69" s="38"/>
      <c r="D69" s="76"/>
    </row>
    <row r="70" spans="1:4">
      <c r="A70" s="143" t="s">
        <v>1792</v>
      </c>
      <c r="B70" s="47" t="s">
        <v>1168</v>
      </c>
      <c r="C70" s="47"/>
      <c r="D70" s="95">
        <v>2107.91</v>
      </c>
    </row>
    <row r="71" spans="1:4">
      <c r="A71" s="126" t="s">
        <v>247</v>
      </c>
      <c r="B71" s="45" t="s">
        <v>248</v>
      </c>
      <c r="C71" s="45"/>
      <c r="D71" s="146">
        <v>766.98</v>
      </c>
    </row>
    <row r="72" spans="1:4">
      <c r="A72" s="78" t="s">
        <v>249</v>
      </c>
      <c r="B72" s="38" t="s">
        <v>250</v>
      </c>
      <c r="C72" s="38"/>
      <c r="D72" s="76"/>
    </row>
    <row r="73" spans="1:4">
      <c r="A73" s="143"/>
      <c r="B73" s="47" t="s">
        <v>251</v>
      </c>
      <c r="C73" s="47"/>
      <c r="D73" s="95">
        <v>798.27</v>
      </c>
    </row>
    <row r="74" spans="1:4">
      <c r="A74" s="544" t="s">
        <v>1694</v>
      </c>
      <c r="B74" s="545"/>
      <c r="C74" s="38"/>
      <c r="D74" s="76"/>
    </row>
    <row r="75" spans="1:4">
      <c r="A75" s="75" t="s">
        <v>1659</v>
      </c>
      <c r="B75" s="38"/>
      <c r="C75" s="38"/>
      <c r="D75" s="76"/>
    </row>
    <row r="76" spans="1:4">
      <c r="A76" s="78" t="s">
        <v>1657</v>
      </c>
      <c r="B76" s="38"/>
      <c r="C76" s="38"/>
      <c r="D76" s="76"/>
    </row>
    <row r="77" spans="1:4">
      <c r="A77" s="78" t="s">
        <v>1679</v>
      </c>
      <c r="B77" s="38"/>
      <c r="C77" s="38"/>
      <c r="D77" s="76"/>
    </row>
    <row r="78" spans="1:4">
      <c r="A78" s="78" t="s">
        <v>1683</v>
      </c>
      <c r="B78" s="38"/>
      <c r="C78" s="38"/>
      <c r="D78" s="76"/>
    </row>
    <row r="79" spans="1:4">
      <c r="A79" s="143" t="s">
        <v>986</v>
      </c>
      <c r="B79" s="47"/>
      <c r="C79" s="47"/>
      <c r="D79" s="95">
        <v>25831.35</v>
      </c>
    </row>
    <row r="80" spans="1:4">
      <c r="A80" s="126" t="s">
        <v>950</v>
      </c>
      <c r="B80" s="45"/>
      <c r="C80" s="45"/>
      <c r="D80" s="146">
        <v>4119.26</v>
      </c>
    </row>
    <row r="81" spans="1:5">
      <c r="A81" s="78" t="s">
        <v>1134</v>
      </c>
      <c r="B81" s="38"/>
      <c r="C81" s="38"/>
      <c r="D81" s="76"/>
    </row>
    <row r="82" spans="1:5">
      <c r="A82" s="143" t="s">
        <v>106</v>
      </c>
      <c r="B82" s="47"/>
      <c r="C82" s="47"/>
      <c r="D82" s="95">
        <v>11027.42</v>
      </c>
    </row>
    <row r="83" spans="1:5">
      <c r="A83" s="143" t="s">
        <v>887</v>
      </c>
      <c r="B83" s="47"/>
      <c r="C83" s="47"/>
      <c r="D83" s="95">
        <v>37376.65</v>
      </c>
    </row>
    <row r="84" spans="1:5">
      <c r="A84" s="77" t="s">
        <v>1526</v>
      </c>
      <c r="B84" s="38"/>
      <c r="C84" s="38"/>
      <c r="D84" s="76"/>
    </row>
    <row r="85" spans="1:5" s="28" customFormat="1" ht="12.75">
      <c r="A85" s="78" t="s">
        <v>1258</v>
      </c>
      <c r="B85" s="38"/>
      <c r="C85" s="38"/>
      <c r="D85" s="76">
        <v>12030.2</v>
      </c>
    </row>
    <row r="86" spans="1:5" s="28" customFormat="1" ht="13.5" thickBot="1">
      <c r="A86" s="78" t="s">
        <v>1259</v>
      </c>
      <c r="B86" s="38"/>
      <c r="C86" s="38"/>
      <c r="D86" s="76">
        <v>3358.93</v>
      </c>
    </row>
    <row r="87" spans="1:5" ht="15.75" thickBot="1">
      <c r="A87" s="79" t="s">
        <v>1394</v>
      </c>
      <c r="B87" s="80"/>
      <c r="C87" s="80"/>
      <c r="D87" s="81">
        <v>264547.90000000002</v>
      </c>
    </row>
    <row r="88" spans="1:5" s="28" customFormat="1" ht="13.5" thickBot="1">
      <c r="A88" s="217"/>
      <c r="B88" s="98"/>
      <c r="C88" s="98"/>
      <c r="D88" s="218"/>
      <c r="E88" s="27"/>
    </row>
    <row r="89" spans="1:5">
      <c r="A89" s="72" t="s">
        <v>1492</v>
      </c>
      <c r="B89" s="73"/>
      <c r="C89" s="82"/>
      <c r="D89" s="83"/>
    </row>
    <row r="90" spans="1:5" s="1" customFormat="1">
      <c r="A90" s="77" t="s">
        <v>1556</v>
      </c>
      <c r="B90" s="40"/>
      <c r="C90" s="62"/>
      <c r="D90" s="106">
        <v>270893.09000000008</v>
      </c>
    </row>
    <row r="91" spans="1:5">
      <c r="A91" s="77" t="s">
        <v>1396</v>
      </c>
      <c r="B91" s="38"/>
      <c r="C91" s="51"/>
      <c r="D91" s="84"/>
    </row>
    <row r="92" spans="1:5">
      <c r="A92" s="143" t="s">
        <v>1607</v>
      </c>
      <c r="B92" s="47"/>
      <c r="C92" s="264" t="s">
        <v>686</v>
      </c>
      <c r="D92" s="87"/>
    </row>
    <row r="93" spans="1:5">
      <c r="A93" s="198" t="s">
        <v>1609</v>
      </c>
      <c r="B93" s="45"/>
      <c r="C93" s="20" t="s">
        <v>593</v>
      </c>
      <c r="D93" s="197"/>
    </row>
    <row r="94" spans="1:5">
      <c r="A94" s="263" t="s">
        <v>1608</v>
      </c>
      <c r="B94" s="46"/>
      <c r="C94" s="22" t="s">
        <v>593</v>
      </c>
      <c r="D94" s="122"/>
    </row>
    <row r="95" spans="1:5">
      <c r="A95" s="263" t="s">
        <v>1619</v>
      </c>
      <c r="B95" s="46"/>
      <c r="C95" s="22" t="s">
        <v>1602</v>
      </c>
      <c r="D95" s="122"/>
    </row>
    <row r="96" spans="1:5">
      <c r="A96" s="263" t="s">
        <v>1733</v>
      </c>
      <c r="B96" s="46"/>
      <c r="C96" s="22" t="s">
        <v>1602</v>
      </c>
      <c r="D96" s="122"/>
    </row>
    <row r="97" spans="1:5" s="4" customFormat="1">
      <c r="A97" s="88" t="s">
        <v>1610</v>
      </c>
      <c r="B97" s="58"/>
      <c r="C97" s="153" t="s">
        <v>1387</v>
      </c>
      <c r="D97" s="131"/>
    </row>
    <row r="98" spans="1:5" s="4" customFormat="1">
      <c r="A98" s="413" t="s">
        <v>1618</v>
      </c>
      <c r="B98" s="497"/>
      <c r="C98" s="384" t="s">
        <v>1386</v>
      </c>
      <c r="D98" s="519"/>
    </row>
    <row r="99" spans="1:5" s="4" customFormat="1">
      <c r="A99" s="415"/>
      <c r="B99" s="442"/>
      <c r="C99" s="385"/>
      <c r="D99" s="520"/>
    </row>
    <row r="100" spans="1:5" s="4" customFormat="1">
      <c r="A100" s="386" t="s">
        <v>1613</v>
      </c>
      <c r="B100" s="387"/>
      <c r="C100" s="128" t="s">
        <v>1386</v>
      </c>
      <c r="D100" s="131"/>
    </row>
    <row r="101" spans="1:5" s="4" customFormat="1">
      <c r="A101" s="88" t="s">
        <v>1614</v>
      </c>
      <c r="B101" s="53"/>
      <c r="C101" s="390" t="s">
        <v>1387</v>
      </c>
      <c r="D101" s="495"/>
    </row>
    <row r="102" spans="1:5" s="4" customFormat="1">
      <c r="A102" s="89" t="s">
        <v>1615</v>
      </c>
      <c r="B102" s="54"/>
      <c r="C102" s="391"/>
      <c r="D102" s="496"/>
    </row>
    <row r="103" spans="1:5" s="4" customFormat="1">
      <c r="A103" s="435" t="s">
        <v>1622</v>
      </c>
      <c r="B103" s="436"/>
      <c r="C103" s="184" t="s">
        <v>1385</v>
      </c>
      <c r="D103" s="191"/>
    </row>
    <row r="104" spans="1:5">
      <c r="A104" s="92" t="s">
        <v>1494</v>
      </c>
      <c r="B104" s="31"/>
      <c r="C104" s="59" t="s">
        <v>1600</v>
      </c>
      <c r="D104" s="120">
        <v>83787.78</v>
      </c>
    </row>
    <row r="105" spans="1:5">
      <c r="A105" s="374" t="s">
        <v>1501</v>
      </c>
      <c r="B105" s="403"/>
      <c r="C105" s="59" t="s">
        <v>1374</v>
      </c>
      <c r="D105" s="118">
        <v>11261.470000000001</v>
      </c>
    </row>
    <row r="106" spans="1:5">
      <c r="A106" s="92" t="s">
        <v>1527</v>
      </c>
      <c r="B106" s="48"/>
      <c r="C106" s="59" t="s">
        <v>687</v>
      </c>
      <c r="D106" s="120">
        <v>6033.87</v>
      </c>
    </row>
    <row r="107" spans="1:5">
      <c r="A107" s="91" t="s">
        <v>1853</v>
      </c>
      <c r="B107" s="57"/>
      <c r="C107" s="59" t="s">
        <v>1912</v>
      </c>
      <c r="D107" s="118">
        <v>4624.6400000000003</v>
      </c>
    </row>
    <row r="108" spans="1:5">
      <c r="A108" s="91" t="s">
        <v>789</v>
      </c>
      <c r="B108" s="57"/>
      <c r="C108" s="59" t="s">
        <v>1457</v>
      </c>
      <c r="D108" s="118">
        <v>1335.84</v>
      </c>
    </row>
    <row r="109" spans="1:5">
      <c r="A109" s="428" t="s">
        <v>1717</v>
      </c>
      <c r="B109" s="362"/>
      <c r="C109" s="431" t="s">
        <v>1590</v>
      </c>
      <c r="D109" s="433">
        <v>7350</v>
      </c>
    </row>
    <row r="110" spans="1:5" ht="15" customHeight="1">
      <c r="A110" s="437"/>
      <c r="B110" s="364"/>
      <c r="C110" s="438"/>
      <c r="D110" s="439"/>
    </row>
    <row r="111" spans="1:5">
      <c r="A111" s="510" t="s">
        <v>1588</v>
      </c>
      <c r="B111" s="373"/>
      <c r="C111" s="59" t="s">
        <v>1600</v>
      </c>
      <c r="D111" s="135">
        <v>44808.42</v>
      </c>
    </row>
    <row r="112" spans="1:5">
      <c r="A112" s="91" t="s">
        <v>1505</v>
      </c>
      <c r="B112" s="57"/>
      <c r="C112" s="59" t="s">
        <v>1385</v>
      </c>
      <c r="D112" s="119">
        <v>10355.76</v>
      </c>
      <c r="E112" s="2"/>
    </row>
    <row r="113" spans="1:5">
      <c r="A113" s="91" t="s">
        <v>780</v>
      </c>
      <c r="B113" s="57"/>
      <c r="C113" s="59" t="s">
        <v>255</v>
      </c>
      <c r="D113" s="119">
        <v>2978.1899999999996</v>
      </c>
      <c r="E113" s="2"/>
    </row>
    <row r="114" spans="1:5">
      <c r="A114" s="428" t="s">
        <v>2004</v>
      </c>
      <c r="B114" s="362"/>
      <c r="C114" s="431" t="s">
        <v>1997</v>
      </c>
      <c r="D114" s="433">
        <v>43944.2</v>
      </c>
      <c r="E114" s="2"/>
    </row>
    <row r="115" spans="1:5">
      <c r="A115" s="429"/>
      <c r="B115" s="430"/>
      <c r="C115" s="432"/>
      <c r="D115" s="434"/>
      <c r="E115" s="2"/>
    </row>
    <row r="116" spans="1:5">
      <c r="A116" s="429"/>
      <c r="B116" s="430"/>
      <c r="C116" s="432"/>
      <c r="D116" s="434"/>
      <c r="E116" s="2"/>
    </row>
    <row r="117" spans="1:5">
      <c r="A117" s="437"/>
      <c r="B117" s="364"/>
      <c r="C117" s="438"/>
      <c r="D117" s="439"/>
      <c r="E117" s="2"/>
    </row>
    <row r="118" spans="1:5">
      <c r="A118" s="374" t="s">
        <v>1535</v>
      </c>
      <c r="B118" s="403"/>
      <c r="C118" s="59" t="s">
        <v>1388</v>
      </c>
      <c r="D118" s="120">
        <v>93202.14</v>
      </c>
    </row>
    <row r="119" spans="1:5">
      <c r="A119" s="93" t="s">
        <v>1396</v>
      </c>
      <c r="B119" s="46"/>
      <c r="C119" s="25"/>
      <c r="D119" s="94"/>
    </row>
    <row r="120" spans="1:5">
      <c r="A120" s="399" t="s">
        <v>1631</v>
      </c>
      <c r="B120" s="400"/>
      <c r="C120" s="51"/>
      <c r="D120" s="71">
        <v>30857.659999999996</v>
      </c>
    </row>
    <row r="121" spans="1:5" ht="15.75" thickBot="1">
      <c r="A121" s="399"/>
      <c r="B121" s="400"/>
      <c r="C121" s="97"/>
      <c r="D121" s="76"/>
    </row>
    <row r="122" spans="1:5" ht="15.75" thickBot="1">
      <c r="A122" s="104" t="s">
        <v>1394</v>
      </c>
      <c r="B122" s="98"/>
      <c r="C122" s="98"/>
      <c r="D122" s="68">
        <v>580575.40000000014</v>
      </c>
    </row>
    <row r="123" spans="1:5">
      <c r="A123" s="63"/>
      <c r="B123" s="38"/>
      <c r="C123" s="38"/>
      <c r="D123" s="36"/>
    </row>
    <row r="124" spans="1:5" ht="15" customHeight="1">
      <c r="A124" s="410" t="s">
        <v>1497</v>
      </c>
      <c r="B124" s="410"/>
      <c r="C124" s="410"/>
      <c r="D124" s="410"/>
    </row>
    <row r="125" spans="1:5" ht="15.75" thickBot="1">
      <c r="A125" s="129"/>
      <c r="B125" s="129"/>
      <c r="C125" s="129"/>
      <c r="D125" s="129"/>
    </row>
    <row r="126" spans="1:5">
      <c r="A126" s="320" t="s">
        <v>1474</v>
      </c>
      <c r="B126" s="462" t="s">
        <v>566</v>
      </c>
      <c r="C126" s="492"/>
      <c r="D126" s="321">
        <v>36248.345964493776</v>
      </c>
    </row>
    <row r="127" spans="1:5">
      <c r="A127" s="322" t="s">
        <v>1475</v>
      </c>
      <c r="B127" s="443" t="s">
        <v>567</v>
      </c>
      <c r="C127" s="376"/>
      <c r="D127" s="323">
        <v>290754.60437677603</v>
      </c>
    </row>
    <row r="128" spans="1:5">
      <c r="A128" s="322" t="s">
        <v>1476</v>
      </c>
      <c r="B128" s="443" t="s">
        <v>568</v>
      </c>
      <c r="C128" s="376"/>
      <c r="D128" s="323">
        <v>13593.129736214447</v>
      </c>
    </row>
    <row r="129" spans="1:5" ht="15.75" thickBot="1">
      <c r="A129" s="322" t="s">
        <v>1606</v>
      </c>
      <c r="B129" s="443" t="s">
        <v>569</v>
      </c>
      <c r="C129" s="376"/>
      <c r="D129" s="323">
        <v>43800.084706625923</v>
      </c>
    </row>
    <row r="130" spans="1:5" ht="15.75" thickBot="1">
      <c r="A130" s="154" t="s">
        <v>1394</v>
      </c>
      <c r="B130" s="98"/>
      <c r="C130" s="98"/>
      <c r="D130" s="105">
        <v>384396.16478411015</v>
      </c>
    </row>
    <row r="131" spans="1:5" ht="15.75" thickBot="1">
      <c r="A131" s="471" t="s">
        <v>1399</v>
      </c>
      <c r="B131" s="472"/>
      <c r="C131" s="96"/>
      <c r="D131" s="149">
        <v>1229519.4647841104</v>
      </c>
    </row>
    <row r="132" spans="1:5" ht="15.75" thickBot="1">
      <c r="A132" s="310"/>
      <c r="B132" s="310"/>
      <c r="C132" s="38"/>
      <c r="D132" s="36"/>
    </row>
    <row r="133" spans="1:5">
      <c r="A133" s="306" t="s">
        <v>570</v>
      </c>
      <c r="B133" s="307"/>
      <c r="C133" s="112"/>
      <c r="D133" s="213"/>
    </row>
    <row r="134" spans="1:5">
      <c r="A134" s="470" t="s">
        <v>1764</v>
      </c>
      <c r="B134" s="366"/>
      <c r="C134" s="366"/>
      <c r="D134" s="327">
        <v>241618.11</v>
      </c>
    </row>
    <row r="135" spans="1:5">
      <c r="A135" s="473" t="s">
        <v>571</v>
      </c>
      <c r="B135" s="449"/>
      <c r="C135" s="449"/>
      <c r="D135" s="328">
        <v>54722.03</v>
      </c>
    </row>
    <row r="136" spans="1:5">
      <c r="A136" s="474" t="s">
        <v>572</v>
      </c>
      <c r="B136" s="371"/>
      <c r="C136" s="371"/>
      <c r="D136" s="120">
        <v>5699180.3499999996</v>
      </c>
      <c r="E136" s="2"/>
    </row>
    <row r="137" spans="1:5">
      <c r="A137" s="474" t="s">
        <v>573</v>
      </c>
      <c r="B137" s="371"/>
      <c r="C137" s="371"/>
      <c r="D137" s="120">
        <v>5587136.8399999999</v>
      </c>
      <c r="E137" s="2"/>
    </row>
    <row r="138" spans="1:5">
      <c r="A138" s="411" t="s">
        <v>574</v>
      </c>
      <c r="B138" s="412"/>
      <c r="C138" s="412"/>
      <c r="D138" s="469">
        <v>1135622.7</v>
      </c>
    </row>
    <row r="139" spans="1:5">
      <c r="A139" s="411"/>
      <c r="B139" s="412"/>
      <c r="C139" s="412"/>
      <c r="D139" s="469"/>
    </row>
    <row r="140" spans="1:5">
      <c r="A140" s="411" t="s">
        <v>575</v>
      </c>
      <c r="B140" s="412"/>
      <c r="C140" s="412"/>
      <c r="D140" s="469">
        <v>1113296.8500000001</v>
      </c>
      <c r="E140" s="2"/>
    </row>
    <row r="141" spans="1:5">
      <c r="A141" s="411"/>
      <c r="B141" s="412"/>
      <c r="C141" s="412"/>
      <c r="D141" s="469"/>
    </row>
    <row r="142" spans="1:5">
      <c r="A142" s="411" t="s">
        <v>576</v>
      </c>
      <c r="B142" s="412"/>
      <c r="C142" s="412"/>
      <c r="D142" s="469">
        <v>1229519.46</v>
      </c>
    </row>
    <row r="143" spans="1:5">
      <c r="A143" s="411"/>
      <c r="B143" s="412"/>
      <c r="C143" s="412"/>
      <c r="D143" s="469"/>
    </row>
    <row r="144" spans="1:5">
      <c r="A144" s="329" t="s">
        <v>587</v>
      </c>
      <c r="B144" s="316"/>
      <c r="C144" s="316"/>
      <c r="D144" s="330">
        <v>353661.62</v>
      </c>
      <c r="E144" s="2"/>
    </row>
    <row r="145" spans="1:5" ht="15.75" thickBot="1">
      <c r="A145" s="333" t="s">
        <v>571</v>
      </c>
      <c r="B145" s="334"/>
      <c r="C145" s="334"/>
      <c r="D145" s="335">
        <v>77047.899999999994</v>
      </c>
      <c r="E145" s="2"/>
    </row>
    <row r="146" spans="1:5">
      <c r="A146" s="28"/>
      <c r="B146" s="28"/>
      <c r="C146" s="28"/>
      <c r="D146" s="28"/>
    </row>
    <row r="147" spans="1:5">
      <c r="A147" s="28"/>
      <c r="B147" s="28"/>
      <c r="C147" s="28"/>
      <c r="D147" s="28"/>
    </row>
    <row r="148" spans="1:5">
      <c r="A148" s="28"/>
      <c r="B148" s="28"/>
      <c r="C148" s="28"/>
      <c r="D148" s="28"/>
    </row>
  </sheetData>
  <mergeCells count="44">
    <mergeCell ref="D114:D117"/>
    <mergeCell ref="A134:C134"/>
    <mergeCell ref="B126:C126"/>
    <mergeCell ref="A138:C139"/>
    <mergeCell ref="D138:D139"/>
    <mergeCell ref="A131:B131"/>
    <mergeCell ref="A135:C135"/>
    <mergeCell ref="A136:C136"/>
    <mergeCell ref="A137:C137"/>
    <mergeCell ref="A140:C141"/>
    <mergeCell ref="D140:D141"/>
    <mergeCell ref="A142:C143"/>
    <mergeCell ref="D142:D143"/>
    <mergeCell ref="A124:D124"/>
    <mergeCell ref="B127:C127"/>
    <mergeCell ref="B128:C128"/>
    <mergeCell ref="B129:C129"/>
    <mergeCell ref="A12:D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D101:D102"/>
    <mergeCell ref="C109:C110"/>
    <mergeCell ref="D109:D110"/>
    <mergeCell ref="A100:B100"/>
    <mergeCell ref="A98:B99"/>
    <mergeCell ref="C98:C99"/>
    <mergeCell ref="D98:D99"/>
    <mergeCell ref="A103:B103"/>
    <mergeCell ref="A109:B110"/>
    <mergeCell ref="A105:B105"/>
    <mergeCell ref="A74:B74"/>
    <mergeCell ref="C101:C102"/>
    <mergeCell ref="A120:B121"/>
    <mergeCell ref="A118:B118"/>
    <mergeCell ref="A111:B111"/>
    <mergeCell ref="A114:B117"/>
    <mergeCell ref="C114:C117"/>
  </mergeCells>
  <phoneticPr fontId="0" type="noConversion"/>
  <pageMargins left="0.51" right="0.35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34"/>
  <sheetViews>
    <sheetView topLeftCell="A112" zoomScale="80" zoomScaleNormal="80" workbookViewId="0">
      <selection activeCell="D139" sqref="D139"/>
    </sheetView>
  </sheetViews>
  <sheetFormatPr defaultRowHeight="15"/>
  <cols>
    <col min="1" max="1" width="11.5703125" customWidth="1"/>
    <col min="2" max="2" width="36" customWidth="1"/>
    <col min="3" max="3" width="26" customWidth="1"/>
    <col min="4" max="4" width="22.85546875" customWidth="1"/>
    <col min="5" max="5" width="11.85546875" customWidth="1"/>
    <col min="6" max="7" width="11.42578125" bestFit="1" customWidth="1"/>
    <col min="8" max="8" width="10.28515625" bestFit="1" customWidth="1"/>
    <col min="9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1443</v>
      </c>
      <c r="B3" s="393"/>
      <c r="C3" s="29"/>
      <c r="D3" s="29"/>
    </row>
    <row r="4" spans="1:4">
      <c r="A4" s="381" t="s">
        <v>1393</v>
      </c>
      <c r="B4" s="381"/>
      <c r="C4" s="29">
        <v>1981</v>
      </c>
      <c r="D4" s="29"/>
    </row>
    <row r="5" spans="1:4">
      <c r="A5" s="381" t="s">
        <v>1390</v>
      </c>
      <c r="B5" s="381"/>
      <c r="C5" s="29">
        <v>72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2</v>
      </c>
      <c r="D7" s="29"/>
    </row>
    <row r="8" spans="1:4">
      <c r="A8" s="381" t="s">
        <v>1397</v>
      </c>
      <c r="B8" s="381"/>
      <c r="C8" s="29">
        <v>3873.5</v>
      </c>
      <c r="D8" s="29"/>
    </row>
    <row r="9" spans="1:4">
      <c r="A9" s="381" t="s">
        <v>1402</v>
      </c>
      <c r="B9" s="381"/>
      <c r="C9" s="64">
        <v>453.7</v>
      </c>
      <c r="D9" s="29"/>
    </row>
    <row r="10" spans="1:4">
      <c r="A10" s="381" t="s">
        <v>1398</v>
      </c>
      <c r="B10" s="381"/>
      <c r="C10" s="29">
        <v>142</v>
      </c>
      <c r="D10" s="29"/>
    </row>
    <row r="11" spans="1:4">
      <c r="A11" s="2"/>
    </row>
    <row r="12" spans="1:4">
      <c r="A12" s="394" t="s">
        <v>1496</v>
      </c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1579</v>
      </c>
      <c r="B16" s="38"/>
      <c r="C16" s="38"/>
      <c r="D16" s="76"/>
    </row>
    <row r="17" spans="1:4">
      <c r="A17" s="78" t="s">
        <v>1845</v>
      </c>
      <c r="B17" s="38" t="s">
        <v>388</v>
      </c>
      <c r="C17" s="38"/>
      <c r="D17" s="76"/>
    </row>
    <row r="18" spans="1:4">
      <c r="A18" s="78"/>
      <c r="B18" s="38" t="s">
        <v>408</v>
      </c>
      <c r="C18" s="38"/>
      <c r="D18" s="76"/>
    </row>
    <row r="19" spans="1:4">
      <c r="A19" s="78"/>
      <c r="B19" s="38" t="s">
        <v>409</v>
      </c>
      <c r="C19" s="38"/>
      <c r="D19" s="76">
        <v>5783.48</v>
      </c>
    </row>
    <row r="20" spans="1:4">
      <c r="A20" s="143"/>
      <c r="B20" s="47" t="s">
        <v>137</v>
      </c>
      <c r="C20" s="47"/>
      <c r="D20" s="95">
        <v>3382.64</v>
      </c>
    </row>
    <row r="21" spans="1:4">
      <c r="A21" s="77" t="s">
        <v>1521</v>
      </c>
      <c r="B21" s="38"/>
      <c r="C21" s="38"/>
      <c r="D21" s="76"/>
    </row>
    <row r="22" spans="1:4">
      <c r="A22" s="78" t="s">
        <v>1845</v>
      </c>
      <c r="B22" s="38" t="s">
        <v>535</v>
      </c>
      <c r="C22" s="38"/>
      <c r="D22" s="76"/>
    </row>
    <row r="23" spans="1:4">
      <c r="A23" s="86"/>
      <c r="B23" s="47" t="s">
        <v>536</v>
      </c>
      <c r="C23" s="47"/>
      <c r="D23" s="95">
        <v>141262.01999999999</v>
      </c>
    </row>
    <row r="24" spans="1:4">
      <c r="A24" s="126" t="s">
        <v>715</v>
      </c>
      <c r="B24" s="45" t="s">
        <v>538</v>
      </c>
      <c r="C24" s="45"/>
      <c r="D24" s="146">
        <v>1565.27</v>
      </c>
    </row>
    <row r="25" spans="1:4">
      <c r="A25" s="77" t="s">
        <v>1516</v>
      </c>
      <c r="B25" s="38"/>
      <c r="C25" s="38"/>
      <c r="D25" s="76"/>
    </row>
    <row r="26" spans="1:4" s="4" customFormat="1">
      <c r="A26" s="143" t="s">
        <v>1845</v>
      </c>
      <c r="B26" s="47" t="s">
        <v>537</v>
      </c>
      <c r="C26" s="47"/>
      <c r="D26" s="95">
        <v>2745.41</v>
      </c>
    </row>
    <row r="27" spans="1:4">
      <c r="A27" s="77" t="s">
        <v>688</v>
      </c>
      <c r="B27" s="38"/>
      <c r="C27" s="38"/>
      <c r="D27" s="76"/>
    </row>
    <row r="28" spans="1:4">
      <c r="A28" s="143" t="s">
        <v>1305</v>
      </c>
      <c r="B28" s="47" t="s">
        <v>1306</v>
      </c>
      <c r="C28" s="47"/>
      <c r="D28" s="170">
        <v>52080</v>
      </c>
    </row>
    <row r="29" spans="1:4">
      <c r="A29" s="143" t="s">
        <v>1779</v>
      </c>
      <c r="B29" s="47" t="s">
        <v>115</v>
      </c>
      <c r="C29" s="47"/>
      <c r="D29" s="170">
        <v>1667.43</v>
      </c>
    </row>
    <row r="30" spans="1:4">
      <c r="A30" s="75" t="s">
        <v>1486</v>
      </c>
      <c r="B30" s="38"/>
      <c r="C30" s="38"/>
      <c r="D30" s="76"/>
    </row>
    <row r="31" spans="1:4">
      <c r="A31" s="77" t="s">
        <v>1487</v>
      </c>
      <c r="B31" s="38"/>
      <c r="C31" s="38"/>
      <c r="D31" s="76"/>
    </row>
    <row r="32" spans="1:4">
      <c r="A32" s="78" t="s">
        <v>1854</v>
      </c>
      <c r="B32" s="38" t="s">
        <v>1855</v>
      </c>
      <c r="C32" s="38"/>
      <c r="D32" s="76"/>
    </row>
    <row r="33" spans="1:4">
      <c r="A33" s="143"/>
      <c r="B33" s="47" t="s">
        <v>1856</v>
      </c>
      <c r="C33" s="47"/>
      <c r="D33" s="95">
        <v>2895.06</v>
      </c>
    </row>
    <row r="34" spans="1:4">
      <c r="A34" s="126" t="s">
        <v>1278</v>
      </c>
      <c r="B34" s="45" t="s">
        <v>1279</v>
      </c>
      <c r="C34" s="45"/>
      <c r="D34" s="146">
        <v>3836.04</v>
      </c>
    </row>
    <row r="35" spans="1:4">
      <c r="A35" s="188" t="s">
        <v>1792</v>
      </c>
      <c r="B35" s="46" t="s">
        <v>962</v>
      </c>
      <c r="C35" s="46"/>
      <c r="D35" s="136">
        <v>4054.12</v>
      </c>
    </row>
    <row r="36" spans="1:4">
      <c r="A36" s="143"/>
      <c r="B36" s="47" t="s">
        <v>539</v>
      </c>
      <c r="C36" s="47"/>
      <c r="D36" s="95"/>
    </row>
    <row r="37" spans="1:4">
      <c r="A37" s="78" t="s">
        <v>1770</v>
      </c>
      <c r="B37" s="38" t="s">
        <v>398</v>
      </c>
      <c r="C37" s="38"/>
      <c r="D37" s="76"/>
    </row>
    <row r="38" spans="1:4">
      <c r="A38" s="78"/>
      <c r="B38" s="38" t="s">
        <v>399</v>
      </c>
      <c r="C38" s="38"/>
      <c r="D38" s="76"/>
    </row>
    <row r="39" spans="1:4">
      <c r="A39" s="78"/>
      <c r="B39" s="38" t="s">
        <v>400</v>
      </c>
      <c r="C39" s="38"/>
      <c r="D39" s="76"/>
    </row>
    <row r="40" spans="1:4">
      <c r="A40" s="78"/>
      <c r="B40" s="38" t="s">
        <v>401</v>
      </c>
      <c r="C40" s="38"/>
      <c r="D40" s="76"/>
    </row>
    <row r="41" spans="1:4">
      <c r="A41" s="78"/>
      <c r="B41" s="38" t="s">
        <v>402</v>
      </c>
      <c r="C41" s="38"/>
      <c r="D41" s="76"/>
    </row>
    <row r="42" spans="1:4">
      <c r="A42" s="78"/>
      <c r="B42" s="38" t="s">
        <v>403</v>
      </c>
      <c r="C42" s="38"/>
      <c r="D42" s="76"/>
    </row>
    <row r="43" spans="1:4">
      <c r="A43" s="143"/>
      <c r="B43" s="47" t="s">
        <v>404</v>
      </c>
      <c r="C43" s="47"/>
      <c r="D43" s="170">
        <v>35502.67</v>
      </c>
    </row>
    <row r="44" spans="1:4">
      <c r="A44" s="77" t="s">
        <v>1488</v>
      </c>
      <c r="B44" s="38"/>
      <c r="C44" s="38"/>
      <c r="D44" s="76"/>
    </row>
    <row r="45" spans="1:4">
      <c r="A45" s="78" t="s">
        <v>256</v>
      </c>
      <c r="B45" s="38" t="s">
        <v>257</v>
      </c>
      <c r="C45" s="38"/>
      <c r="D45" s="76"/>
    </row>
    <row r="46" spans="1:4">
      <c r="A46" s="78"/>
      <c r="B46" s="38" t="s">
        <v>258</v>
      </c>
      <c r="C46" s="38"/>
      <c r="D46" s="76"/>
    </row>
    <row r="47" spans="1:4">
      <c r="A47" s="78"/>
      <c r="B47" s="38" t="s">
        <v>259</v>
      </c>
      <c r="C47" s="38"/>
      <c r="D47" s="76"/>
    </row>
    <row r="48" spans="1:4">
      <c r="A48" s="78"/>
      <c r="B48" s="38" t="s">
        <v>260</v>
      </c>
      <c r="C48" s="38"/>
      <c r="D48" s="76"/>
    </row>
    <row r="49" spans="1:4">
      <c r="A49" s="143"/>
      <c r="B49" s="47" t="s">
        <v>261</v>
      </c>
      <c r="C49" s="47"/>
      <c r="D49" s="95">
        <v>15287.34</v>
      </c>
    </row>
    <row r="50" spans="1:4">
      <c r="A50" s="275" t="s">
        <v>1489</v>
      </c>
      <c r="B50" s="46"/>
      <c r="C50" s="46"/>
      <c r="D50" s="25"/>
    </row>
    <row r="51" spans="1:4">
      <c r="A51" s="255" t="s">
        <v>749</v>
      </c>
      <c r="B51" s="38" t="s">
        <v>1985</v>
      </c>
      <c r="C51" s="38"/>
      <c r="D51" s="51"/>
    </row>
    <row r="52" spans="1:4">
      <c r="A52" s="274"/>
      <c r="B52" s="47" t="s">
        <v>1820</v>
      </c>
      <c r="C52" s="47"/>
      <c r="D52" s="30">
        <v>1968.83</v>
      </c>
    </row>
    <row r="53" spans="1:4">
      <c r="A53" s="44" t="s">
        <v>111</v>
      </c>
      <c r="B53" s="45" t="s">
        <v>112</v>
      </c>
      <c r="C53" s="45"/>
      <c r="D53" s="21">
        <v>728.18</v>
      </c>
    </row>
    <row r="54" spans="1:4">
      <c r="A54" s="77" t="s">
        <v>1490</v>
      </c>
      <c r="B54" s="38"/>
      <c r="C54" s="38"/>
      <c r="D54" s="76"/>
    </row>
    <row r="55" spans="1:4">
      <c r="A55" s="143" t="s">
        <v>1857</v>
      </c>
      <c r="B55" s="47" t="s">
        <v>1858</v>
      </c>
      <c r="C55" s="47"/>
      <c r="D55" s="95">
        <v>3848.46</v>
      </c>
    </row>
    <row r="56" spans="1:4">
      <c r="A56" s="188" t="s">
        <v>1770</v>
      </c>
      <c r="B56" s="46" t="s">
        <v>781</v>
      </c>
      <c r="C56" s="46"/>
      <c r="D56" s="136"/>
    </row>
    <row r="57" spans="1:4">
      <c r="A57" s="143"/>
      <c r="B57" s="47" t="s">
        <v>1970</v>
      </c>
      <c r="C57" s="47"/>
      <c r="D57" s="95">
        <v>3091.32</v>
      </c>
    </row>
    <row r="58" spans="1:4">
      <c r="A58" s="78" t="s">
        <v>1927</v>
      </c>
      <c r="B58" s="38" t="s">
        <v>1971</v>
      </c>
      <c r="C58" s="38"/>
      <c r="D58" s="76"/>
    </row>
    <row r="59" spans="1:4">
      <c r="A59" s="78"/>
      <c r="B59" s="38" t="s">
        <v>1972</v>
      </c>
      <c r="C59" s="38"/>
      <c r="D59" s="76"/>
    </row>
    <row r="60" spans="1:4">
      <c r="A60" s="143"/>
      <c r="B60" s="47" t="s">
        <v>1973</v>
      </c>
      <c r="C60" s="47"/>
      <c r="D60" s="95">
        <v>4115.42</v>
      </c>
    </row>
    <row r="61" spans="1:4">
      <c r="A61" s="78" t="s">
        <v>2082</v>
      </c>
      <c r="B61" s="38" t="s">
        <v>2083</v>
      </c>
      <c r="C61" s="38"/>
      <c r="D61" s="71"/>
    </row>
    <row r="62" spans="1:4">
      <c r="A62" s="143"/>
      <c r="B62" s="47" t="s">
        <v>2084</v>
      </c>
      <c r="C62" s="47"/>
      <c r="D62" s="170">
        <v>2274.8200000000002</v>
      </c>
    </row>
    <row r="63" spans="1:4">
      <c r="A63" s="78" t="s">
        <v>1770</v>
      </c>
      <c r="B63" s="38" t="s">
        <v>782</v>
      </c>
      <c r="C63" s="38"/>
      <c r="D63" s="71"/>
    </row>
    <row r="64" spans="1:4">
      <c r="A64" s="143"/>
      <c r="B64" s="47" t="s">
        <v>783</v>
      </c>
      <c r="C64" s="47"/>
      <c r="D64" s="170">
        <v>7037.66</v>
      </c>
    </row>
    <row r="65" spans="1:4">
      <c r="A65" s="126" t="s">
        <v>1836</v>
      </c>
      <c r="B65" s="45" t="s">
        <v>262</v>
      </c>
      <c r="C65" s="45"/>
      <c r="D65" s="69">
        <v>1100.58</v>
      </c>
    </row>
    <row r="66" spans="1:4">
      <c r="A66" s="78" t="s">
        <v>1770</v>
      </c>
      <c r="B66" s="38" t="s">
        <v>405</v>
      </c>
      <c r="C66" s="38"/>
      <c r="D66" s="71"/>
    </row>
    <row r="67" spans="1:4">
      <c r="A67" s="78"/>
      <c r="B67" s="38" t="s">
        <v>406</v>
      </c>
      <c r="C67" s="38"/>
      <c r="D67" s="71"/>
    </row>
    <row r="68" spans="1:4">
      <c r="A68" s="78"/>
      <c r="B68" s="38" t="s">
        <v>407</v>
      </c>
      <c r="C68" s="38"/>
      <c r="D68" s="71">
        <v>2765.78</v>
      </c>
    </row>
    <row r="69" spans="1:4">
      <c r="A69" s="78" t="s">
        <v>1944</v>
      </c>
      <c r="B69" s="38" t="s">
        <v>540</v>
      </c>
      <c r="C69" s="38"/>
      <c r="D69" s="71"/>
    </row>
    <row r="70" spans="1:4">
      <c r="A70" s="78"/>
      <c r="B70" s="38" t="s">
        <v>541</v>
      </c>
      <c r="C70" s="38"/>
      <c r="D70" s="71"/>
    </row>
    <row r="71" spans="1:4">
      <c r="A71" s="143"/>
      <c r="B71" s="47" t="s">
        <v>542</v>
      </c>
      <c r="C71" s="47"/>
      <c r="D71" s="170">
        <v>4596.1000000000004</v>
      </c>
    </row>
    <row r="72" spans="1:4">
      <c r="A72" s="78" t="s">
        <v>543</v>
      </c>
      <c r="B72" s="38" t="s">
        <v>544</v>
      </c>
      <c r="C72" s="38"/>
      <c r="D72" s="71"/>
    </row>
    <row r="73" spans="1:4">
      <c r="A73" s="143"/>
      <c r="B73" s="47" t="s">
        <v>545</v>
      </c>
      <c r="C73" s="47"/>
      <c r="D73" s="170">
        <v>2236.4299999999998</v>
      </c>
    </row>
    <row r="74" spans="1:4">
      <c r="A74" s="78" t="s">
        <v>1845</v>
      </c>
      <c r="B74" s="38" t="s">
        <v>546</v>
      </c>
      <c r="C74" s="38"/>
      <c r="D74" s="71"/>
    </row>
    <row r="75" spans="1:4">
      <c r="A75" s="78"/>
      <c r="B75" s="38" t="s">
        <v>547</v>
      </c>
      <c r="C75" s="38"/>
      <c r="D75" s="71"/>
    </row>
    <row r="76" spans="1:4">
      <c r="A76" s="78"/>
      <c r="B76" s="38" t="s">
        <v>548</v>
      </c>
      <c r="C76" s="38"/>
      <c r="D76" s="71"/>
    </row>
    <row r="77" spans="1:4">
      <c r="A77" s="143"/>
      <c r="B77" s="47" t="s">
        <v>549</v>
      </c>
      <c r="C77" s="47"/>
      <c r="D77" s="170">
        <v>2599.58</v>
      </c>
    </row>
    <row r="78" spans="1:4">
      <c r="A78" s="78" t="s">
        <v>1770</v>
      </c>
      <c r="B78" s="38" t="s">
        <v>505</v>
      </c>
      <c r="C78" s="38"/>
      <c r="D78" s="71"/>
    </row>
    <row r="79" spans="1:4">
      <c r="A79" s="78"/>
      <c r="B79" s="38" t="s">
        <v>506</v>
      </c>
      <c r="C79" s="38"/>
      <c r="D79" s="71"/>
    </row>
    <row r="80" spans="1:4">
      <c r="A80" s="143"/>
      <c r="B80" s="47" t="s">
        <v>550</v>
      </c>
      <c r="C80" s="47"/>
      <c r="D80" s="170">
        <v>2016</v>
      </c>
    </row>
    <row r="81" spans="1:4">
      <c r="A81" s="93" t="s">
        <v>1491</v>
      </c>
      <c r="B81" s="46"/>
      <c r="C81" s="46"/>
      <c r="D81" s="70"/>
    </row>
    <row r="82" spans="1:4">
      <c r="A82" s="78" t="s">
        <v>1280</v>
      </c>
      <c r="B82" s="38"/>
      <c r="C82" s="38"/>
      <c r="D82" s="71"/>
    </row>
    <row r="83" spans="1:4">
      <c r="A83" s="143"/>
      <c r="B83" s="47" t="s">
        <v>1281</v>
      </c>
      <c r="C83" s="47"/>
      <c r="D83" s="170">
        <v>3512.73</v>
      </c>
    </row>
    <row r="84" spans="1:4">
      <c r="A84" s="188" t="s">
        <v>113</v>
      </c>
      <c r="B84" s="46" t="s">
        <v>1780</v>
      </c>
      <c r="C84" s="46"/>
      <c r="D84" s="70"/>
    </row>
    <row r="85" spans="1:4">
      <c r="A85" s="143"/>
      <c r="B85" s="47" t="s">
        <v>114</v>
      </c>
      <c r="C85" s="47"/>
      <c r="D85" s="170">
        <v>590.82000000000005</v>
      </c>
    </row>
    <row r="86" spans="1:4">
      <c r="A86" s="77" t="s">
        <v>1557</v>
      </c>
      <c r="B86" s="38"/>
      <c r="C86" s="38"/>
      <c r="D86" s="76"/>
    </row>
    <row r="87" spans="1:4">
      <c r="A87" s="78" t="s">
        <v>1282</v>
      </c>
      <c r="B87" s="38"/>
      <c r="C87" s="38"/>
      <c r="D87" s="76">
        <v>4460.97</v>
      </c>
    </row>
    <row r="88" spans="1:4">
      <c r="A88" s="78" t="s">
        <v>1283</v>
      </c>
      <c r="B88" s="38"/>
      <c r="C88" s="38"/>
      <c r="D88" s="76">
        <v>1651.96</v>
      </c>
    </row>
    <row r="89" spans="1:4" s="28" customFormat="1" ht="12.75">
      <c r="A89" s="78" t="s">
        <v>1284</v>
      </c>
      <c r="B89" s="38"/>
      <c r="C89" s="38"/>
      <c r="D89" s="76">
        <v>5939.73</v>
      </c>
    </row>
    <row r="90" spans="1:4" s="28" customFormat="1" ht="12.75">
      <c r="A90" s="78" t="s">
        <v>1285</v>
      </c>
      <c r="B90" s="38"/>
      <c r="C90" s="38"/>
      <c r="D90" s="76">
        <v>1658.42</v>
      </c>
    </row>
    <row r="91" spans="1:4" s="28" customFormat="1" ht="12.75">
      <c r="A91" s="143" t="s">
        <v>1286</v>
      </c>
      <c r="B91" s="47"/>
      <c r="C91" s="47"/>
      <c r="D91" s="95">
        <v>1298.53</v>
      </c>
    </row>
    <row r="92" spans="1:4">
      <c r="A92" s="544" t="s">
        <v>1559</v>
      </c>
      <c r="B92" s="545"/>
      <c r="C92" s="38"/>
      <c r="D92" s="76"/>
    </row>
    <row r="93" spans="1:4">
      <c r="A93" s="75" t="s">
        <v>1682</v>
      </c>
      <c r="B93" s="38"/>
      <c r="C93" s="38"/>
      <c r="D93" s="76"/>
    </row>
    <row r="94" spans="1:4">
      <c r="A94" s="78" t="s">
        <v>1657</v>
      </c>
      <c r="B94" s="38"/>
      <c r="C94" s="38"/>
      <c r="D94" s="76"/>
    </row>
    <row r="95" spans="1:4">
      <c r="A95" s="78" t="s">
        <v>1679</v>
      </c>
      <c r="B95" s="38"/>
      <c r="C95" s="38"/>
      <c r="D95" s="76"/>
    </row>
    <row r="96" spans="1:4">
      <c r="A96" s="78" t="s">
        <v>987</v>
      </c>
      <c r="B96" s="38"/>
      <c r="C96" s="38"/>
      <c r="D96" s="76"/>
    </row>
    <row r="97" spans="1:5">
      <c r="A97" s="143" t="s">
        <v>988</v>
      </c>
      <c r="B97" s="47"/>
      <c r="C97" s="47"/>
      <c r="D97" s="95">
        <v>14820.96</v>
      </c>
    </row>
    <row r="98" spans="1:5">
      <c r="A98" s="126" t="s">
        <v>989</v>
      </c>
      <c r="B98" s="45"/>
      <c r="C98" s="45"/>
      <c r="D98" s="146">
        <v>3339.93</v>
      </c>
    </row>
    <row r="99" spans="1:5">
      <c r="A99" s="126" t="s">
        <v>1138</v>
      </c>
      <c r="B99" s="45"/>
      <c r="C99" s="45"/>
      <c r="D99" s="146">
        <v>2686.37</v>
      </c>
    </row>
    <row r="100" spans="1:5">
      <c r="A100" s="78" t="s">
        <v>1274</v>
      </c>
      <c r="B100" s="38"/>
      <c r="C100" s="38"/>
      <c r="D100" s="76"/>
    </row>
    <row r="101" spans="1:5">
      <c r="A101" s="78" t="s">
        <v>1275</v>
      </c>
      <c r="B101" s="38"/>
      <c r="C101" s="38"/>
      <c r="D101" s="76"/>
    </row>
    <row r="102" spans="1:5">
      <c r="A102" s="78" t="s">
        <v>1276</v>
      </c>
      <c r="B102" s="38"/>
      <c r="C102" s="38"/>
      <c r="D102" s="76"/>
    </row>
    <row r="103" spans="1:5">
      <c r="A103" s="143" t="s">
        <v>1277</v>
      </c>
      <c r="B103" s="47"/>
      <c r="C103" s="47"/>
      <c r="D103" s="95">
        <v>7025.07</v>
      </c>
    </row>
    <row r="104" spans="1:5">
      <c r="A104" s="126" t="s">
        <v>110</v>
      </c>
      <c r="B104" s="45"/>
      <c r="C104" s="45"/>
      <c r="D104" s="69">
        <v>1248.5</v>
      </c>
    </row>
    <row r="105" spans="1:5" ht="15.75" thickBot="1">
      <c r="A105" s="78" t="s">
        <v>887</v>
      </c>
      <c r="B105" s="38"/>
      <c r="C105" s="38"/>
      <c r="D105" s="76">
        <v>24917.77</v>
      </c>
    </row>
    <row r="106" spans="1:5" ht="15.75" thickBot="1">
      <c r="A106" s="79" t="s">
        <v>1394</v>
      </c>
      <c r="B106" s="80"/>
      <c r="C106" s="80"/>
      <c r="D106" s="81">
        <v>381592.4</v>
      </c>
    </row>
    <row r="107" spans="1:5" s="28" customFormat="1" ht="13.5" thickBot="1">
      <c r="A107" s="217"/>
      <c r="B107" s="98"/>
      <c r="C107" s="98"/>
      <c r="D107" s="218"/>
      <c r="E107" s="27"/>
    </row>
    <row r="108" spans="1:5">
      <c r="A108" s="72" t="s">
        <v>1492</v>
      </c>
      <c r="B108" s="73"/>
      <c r="C108" s="82"/>
      <c r="D108" s="83"/>
    </row>
    <row r="109" spans="1:5" s="1" customFormat="1">
      <c r="A109" s="77" t="s">
        <v>1556</v>
      </c>
      <c r="B109" s="40"/>
      <c r="C109" s="62"/>
      <c r="D109" s="106">
        <v>154846.91999999998</v>
      </c>
    </row>
    <row r="110" spans="1:5">
      <c r="A110" s="77" t="s">
        <v>1396</v>
      </c>
      <c r="B110" s="38"/>
      <c r="C110" s="51"/>
      <c r="D110" s="84"/>
    </row>
    <row r="111" spans="1:5">
      <c r="A111" s="143" t="s">
        <v>1607</v>
      </c>
      <c r="B111" s="47"/>
      <c r="C111" s="23" t="s">
        <v>626</v>
      </c>
      <c r="D111" s="87"/>
    </row>
    <row r="112" spans="1:5">
      <c r="A112" s="78" t="s">
        <v>1608</v>
      </c>
      <c r="B112" s="38"/>
      <c r="C112" s="22" t="s">
        <v>357</v>
      </c>
      <c r="D112" s="84"/>
    </row>
    <row r="113" spans="1:4">
      <c r="A113" s="78" t="s">
        <v>1609</v>
      </c>
      <c r="B113" s="38"/>
      <c r="C113" s="24" t="s">
        <v>1769</v>
      </c>
      <c r="D113" s="84"/>
    </row>
    <row r="114" spans="1:4">
      <c r="A114" s="488" t="s">
        <v>1617</v>
      </c>
      <c r="B114" s="489"/>
      <c r="C114" s="23" t="s">
        <v>1769</v>
      </c>
      <c r="D114" s="84"/>
    </row>
    <row r="115" spans="1:4" s="4" customFormat="1">
      <c r="A115" s="88" t="s">
        <v>1610</v>
      </c>
      <c r="B115" s="58"/>
      <c r="C115" s="153" t="s">
        <v>1387</v>
      </c>
      <c r="D115" s="131"/>
    </row>
    <row r="116" spans="1:4" s="4" customFormat="1">
      <c r="A116" s="552" t="s">
        <v>1618</v>
      </c>
      <c r="B116" s="553"/>
      <c r="C116" s="384" t="s">
        <v>1386</v>
      </c>
      <c r="D116" s="495"/>
    </row>
    <row r="117" spans="1:4" s="4" customFormat="1">
      <c r="A117" s="554"/>
      <c r="B117" s="555"/>
      <c r="C117" s="385"/>
      <c r="D117" s="496"/>
    </row>
    <row r="118" spans="1:4" s="4" customFormat="1">
      <c r="A118" s="386" t="s">
        <v>1613</v>
      </c>
      <c r="B118" s="387"/>
      <c r="C118" s="128" t="s">
        <v>1386</v>
      </c>
      <c r="D118" s="131"/>
    </row>
    <row r="119" spans="1:4" s="4" customFormat="1">
      <c r="A119" s="88" t="s">
        <v>1614</v>
      </c>
      <c r="B119" s="53"/>
      <c r="C119" s="390" t="s">
        <v>1387</v>
      </c>
      <c r="D119" s="495"/>
    </row>
    <row r="120" spans="1:4" s="4" customFormat="1">
      <c r="A120" s="89" t="s">
        <v>1615</v>
      </c>
      <c r="B120" s="54"/>
      <c r="C120" s="391"/>
      <c r="D120" s="496"/>
    </row>
    <row r="121" spans="1:4" s="4" customFormat="1">
      <c r="A121" s="435" t="s">
        <v>1612</v>
      </c>
      <c r="B121" s="436"/>
      <c r="C121" s="187" t="s">
        <v>1385</v>
      </c>
      <c r="D121" s="195"/>
    </row>
    <row r="122" spans="1:4" s="4" customFormat="1" ht="15" customHeight="1">
      <c r="A122" s="428" t="s">
        <v>1748</v>
      </c>
      <c r="B122" s="362"/>
      <c r="C122" s="431" t="s">
        <v>1536</v>
      </c>
      <c r="D122" s="433">
        <v>57637.680000000008</v>
      </c>
    </row>
    <row r="123" spans="1:4" s="4" customFormat="1">
      <c r="A123" s="429"/>
      <c r="B123" s="430"/>
      <c r="C123" s="432"/>
      <c r="D123" s="434"/>
    </row>
    <row r="124" spans="1:4" s="4" customFormat="1">
      <c r="A124" s="429"/>
      <c r="B124" s="430"/>
      <c r="C124" s="432"/>
      <c r="D124" s="434"/>
    </row>
    <row r="125" spans="1:4" s="4" customFormat="1">
      <c r="A125" s="429"/>
      <c r="B125" s="430"/>
      <c r="C125" s="432"/>
      <c r="D125" s="434"/>
    </row>
    <row r="126" spans="1:4" s="4" customFormat="1">
      <c r="A126" s="429"/>
      <c r="B126" s="430"/>
      <c r="C126" s="432"/>
      <c r="D126" s="434"/>
    </row>
    <row r="127" spans="1:4" s="4" customFormat="1">
      <c r="A127" s="437"/>
      <c r="B127" s="364"/>
      <c r="C127" s="438"/>
      <c r="D127" s="439"/>
    </row>
    <row r="128" spans="1:4">
      <c r="A128" s="92" t="s">
        <v>1571</v>
      </c>
      <c r="B128" s="31"/>
      <c r="C128" s="59" t="s">
        <v>1600</v>
      </c>
      <c r="D128" s="118">
        <v>40439.399999999994</v>
      </c>
    </row>
    <row r="129" spans="1:5" ht="15" customHeight="1">
      <c r="A129" s="374" t="s">
        <v>1518</v>
      </c>
      <c r="B129" s="375"/>
      <c r="C129" s="59" t="s">
        <v>1375</v>
      </c>
      <c r="D129" s="120">
        <v>3625.64</v>
      </c>
    </row>
    <row r="130" spans="1:5">
      <c r="A130" s="92" t="s">
        <v>1503</v>
      </c>
      <c r="B130" s="48"/>
      <c r="C130" s="59">
        <f>4.46+0.35</f>
        <v>4.8099999999999996</v>
      </c>
      <c r="D130" s="118">
        <v>11729.33</v>
      </c>
    </row>
    <row r="131" spans="1:5">
      <c r="A131" s="374" t="s">
        <v>1531</v>
      </c>
      <c r="B131" s="403"/>
      <c r="C131" s="59" t="s">
        <v>1600</v>
      </c>
      <c r="D131" s="119">
        <v>35791.199999999997</v>
      </c>
    </row>
    <row r="132" spans="1:5">
      <c r="A132" s="91" t="s">
        <v>1549</v>
      </c>
      <c r="B132" s="57"/>
      <c r="C132" s="59" t="s">
        <v>1471</v>
      </c>
      <c r="D132" s="120">
        <v>1556.95</v>
      </c>
    </row>
    <row r="133" spans="1:5">
      <c r="A133" s="91" t="s">
        <v>1568</v>
      </c>
      <c r="B133" s="57"/>
      <c r="C133" s="59" t="s">
        <v>1785</v>
      </c>
      <c r="D133" s="119">
        <v>1620.55</v>
      </c>
    </row>
    <row r="134" spans="1:5">
      <c r="A134" s="91" t="s">
        <v>1505</v>
      </c>
      <c r="B134" s="57"/>
      <c r="C134" s="175" t="s">
        <v>1385</v>
      </c>
      <c r="D134" s="119">
        <v>7431.52</v>
      </c>
      <c r="E134" s="2"/>
    </row>
    <row r="135" spans="1:5">
      <c r="A135" s="546" t="s">
        <v>689</v>
      </c>
      <c r="B135" s="547"/>
      <c r="C135" s="440" t="s">
        <v>1785</v>
      </c>
      <c r="D135" s="433">
        <v>1036.8</v>
      </c>
      <c r="E135" s="2"/>
    </row>
    <row r="136" spans="1:5" ht="15" customHeight="1">
      <c r="A136" s="548"/>
      <c r="B136" s="549"/>
      <c r="C136" s="441"/>
      <c r="D136" s="439"/>
      <c r="E136" s="2"/>
    </row>
    <row r="137" spans="1:5">
      <c r="A137" s="374" t="s">
        <v>1506</v>
      </c>
      <c r="B137" s="403"/>
      <c r="C137" s="177" t="s">
        <v>1388</v>
      </c>
      <c r="D137" s="120">
        <v>45087.600000000006</v>
      </c>
    </row>
    <row r="138" spans="1:5">
      <c r="A138" s="93" t="s">
        <v>1396</v>
      </c>
      <c r="B138" s="46"/>
      <c r="C138" s="25"/>
      <c r="D138" s="94"/>
    </row>
    <row r="139" spans="1:5">
      <c r="A139" s="399" t="s">
        <v>1631</v>
      </c>
      <c r="B139" s="400"/>
      <c r="C139" s="51"/>
      <c r="D139" s="71">
        <v>66297.41</v>
      </c>
    </row>
    <row r="140" spans="1:5" ht="15.75" thickBot="1">
      <c r="A140" s="399"/>
      <c r="B140" s="400"/>
      <c r="C140" s="97"/>
      <c r="D140" s="76"/>
    </row>
    <row r="141" spans="1:5" ht="15.75" thickBot="1">
      <c r="A141" s="104" t="s">
        <v>1394</v>
      </c>
      <c r="B141" s="98"/>
      <c r="C141" s="98"/>
      <c r="D141" s="68">
        <v>360803.58999999997</v>
      </c>
    </row>
    <row r="142" spans="1:5">
      <c r="A142" s="63"/>
      <c r="B142" s="38"/>
      <c r="C142" s="38"/>
      <c r="D142" s="36"/>
    </row>
    <row r="143" spans="1:5" ht="15" customHeight="1">
      <c r="A143" s="410" t="s">
        <v>1497</v>
      </c>
      <c r="B143" s="410"/>
      <c r="C143" s="410"/>
      <c r="D143" s="410"/>
    </row>
    <row r="144" spans="1:5" ht="15.75" thickBot="1">
      <c r="A144" s="129"/>
      <c r="B144" s="129"/>
      <c r="C144" s="129"/>
      <c r="D144" s="129"/>
    </row>
    <row r="145" spans="1:5">
      <c r="A145" s="320" t="s">
        <v>1474</v>
      </c>
      <c r="B145" s="462" t="s">
        <v>566</v>
      </c>
      <c r="C145" s="492"/>
      <c r="D145" s="321">
        <v>17897.080811883119</v>
      </c>
    </row>
    <row r="146" spans="1:5">
      <c r="A146" s="322" t="s">
        <v>1475</v>
      </c>
      <c r="B146" s="443" t="s">
        <v>567</v>
      </c>
      <c r="C146" s="376"/>
      <c r="D146" s="323">
        <v>143555.75440753595</v>
      </c>
    </row>
    <row r="147" spans="1:5">
      <c r="A147" s="322" t="s">
        <v>1476</v>
      </c>
      <c r="B147" s="443" t="s">
        <v>568</v>
      </c>
      <c r="C147" s="376"/>
      <c r="D147" s="323">
        <v>6711.4053042237601</v>
      </c>
    </row>
    <row r="148" spans="1:5" ht="15.75" thickBot="1">
      <c r="A148" s="322" t="s">
        <v>1606</v>
      </c>
      <c r="B148" s="443" t="s">
        <v>569</v>
      </c>
      <c r="C148" s="376"/>
      <c r="D148" s="323">
        <v>21625.639314126362</v>
      </c>
    </row>
    <row r="149" spans="1:5" ht="15.75" thickBot="1">
      <c r="A149" s="154" t="s">
        <v>1394</v>
      </c>
      <c r="B149" s="98"/>
      <c r="C149" s="98"/>
      <c r="D149" s="105">
        <v>189789.8798377692</v>
      </c>
    </row>
    <row r="150" spans="1:5">
      <c r="A150" s="421" t="s">
        <v>1399</v>
      </c>
      <c r="B150" s="422"/>
      <c r="C150" s="45"/>
      <c r="D150" s="32">
        <v>932185.86983776919</v>
      </c>
    </row>
    <row r="151" spans="1:5" ht="15.75" thickBot="1">
      <c r="A151" s="311"/>
      <c r="B151" s="309"/>
      <c r="C151" s="46"/>
      <c r="D151" s="312"/>
    </row>
    <row r="152" spans="1:5">
      <c r="A152" s="306" t="s">
        <v>570</v>
      </c>
      <c r="B152" s="307"/>
      <c r="C152" s="112"/>
      <c r="D152" s="213"/>
    </row>
    <row r="153" spans="1:5">
      <c r="A153" s="470" t="s">
        <v>1764</v>
      </c>
      <c r="B153" s="366"/>
      <c r="C153" s="366"/>
      <c r="D153" s="327">
        <v>184193.76</v>
      </c>
    </row>
    <row r="154" spans="1:5">
      <c r="A154" s="473" t="s">
        <v>571</v>
      </c>
      <c r="B154" s="449"/>
      <c r="C154" s="449"/>
      <c r="D154" s="328">
        <v>42413.54</v>
      </c>
    </row>
    <row r="155" spans="1:5">
      <c r="A155" s="474" t="s">
        <v>572</v>
      </c>
      <c r="B155" s="371"/>
      <c r="C155" s="371"/>
      <c r="D155" s="120">
        <v>2896312.01</v>
      </c>
      <c r="E155" s="2"/>
    </row>
    <row r="156" spans="1:5">
      <c r="A156" s="474" t="s">
        <v>573</v>
      </c>
      <c r="B156" s="371"/>
      <c r="C156" s="371"/>
      <c r="D156" s="120">
        <v>2766951.85</v>
      </c>
      <c r="E156" s="2"/>
    </row>
    <row r="157" spans="1:5">
      <c r="A157" s="411" t="s">
        <v>574</v>
      </c>
      <c r="B157" s="412"/>
      <c r="C157" s="412"/>
      <c r="D157" s="469">
        <v>612128.74</v>
      </c>
    </row>
    <row r="158" spans="1:5">
      <c r="A158" s="411"/>
      <c r="B158" s="412"/>
      <c r="C158" s="412"/>
      <c r="D158" s="469"/>
    </row>
    <row r="159" spans="1:5">
      <c r="A159" s="411" t="s">
        <v>575</v>
      </c>
      <c r="B159" s="412"/>
      <c r="C159" s="412"/>
      <c r="D159" s="469">
        <v>584788.77</v>
      </c>
      <c r="E159" s="2"/>
    </row>
    <row r="160" spans="1:5">
      <c r="A160" s="411"/>
      <c r="B160" s="412"/>
      <c r="C160" s="412"/>
      <c r="D160" s="469"/>
    </row>
    <row r="161" spans="1:5">
      <c r="A161" s="411" t="s">
        <v>576</v>
      </c>
      <c r="B161" s="412"/>
      <c r="C161" s="412"/>
      <c r="D161" s="469">
        <v>932234.87</v>
      </c>
    </row>
    <row r="162" spans="1:5">
      <c r="A162" s="411"/>
      <c r="B162" s="412"/>
      <c r="C162" s="412"/>
      <c r="D162" s="469"/>
    </row>
    <row r="163" spans="1:5">
      <c r="A163" s="329" t="s">
        <v>587</v>
      </c>
      <c r="B163" s="316"/>
      <c r="C163" s="316"/>
      <c r="D163" s="330">
        <v>313553.91999999998</v>
      </c>
      <c r="E163" s="2"/>
    </row>
    <row r="164" spans="1:5" ht="15.75" thickBot="1">
      <c r="A164" s="333" t="s">
        <v>571</v>
      </c>
      <c r="B164" s="334"/>
      <c r="C164" s="334"/>
      <c r="D164" s="335">
        <v>69753.509999999995</v>
      </c>
      <c r="E164" s="2"/>
    </row>
    <row r="165" spans="1:5">
      <c r="A165" s="28"/>
      <c r="B165" s="28"/>
      <c r="C165" s="28"/>
      <c r="D165" s="28"/>
    </row>
    <row r="166" spans="1:5">
      <c r="A166" s="28"/>
      <c r="B166" s="28"/>
      <c r="C166" s="28"/>
      <c r="D166" s="28"/>
    </row>
    <row r="217" spans="4:4" s="1" customFormat="1"/>
    <row r="218" spans="4:4" s="1" customFormat="1"/>
    <row r="219" spans="4:4" s="16" customFormat="1" ht="18.75">
      <c r="D219" s="17"/>
    </row>
    <row r="220" spans="4:4" s="1" customFormat="1"/>
    <row r="221" spans="4:4" s="1" customFormat="1"/>
    <row r="222" spans="4:4" s="1" customFormat="1"/>
    <row r="223" spans="4:4" s="1" customFormat="1"/>
    <row r="224" spans="4:4" s="1" customFormat="1"/>
    <row r="225" spans="1:4" s="1" customFormat="1"/>
    <row r="226" spans="1:4" s="1" customFormat="1"/>
    <row r="227" spans="1:4" s="5" customFormat="1"/>
    <row r="228" spans="1:4" s="1" customFormat="1"/>
    <row r="229" spans="1:4" s="1" customFormat="1"/>
    <row r="230" spans="1:4" s="1" customFormat="1"/>
    <row r="231" spans="1:4" s="1" customFormat="1">
      <c r="A231" s="551"/>
      <c r="B231" s="551"/>
      <c r="C231" s="551"/>
      <c r="D231" s="551"/>
    </row>
    <row r="232" spans="1:4" s="1" customFormat="1">
      <c r="A232" s="551"/>
      <c r="B232" s="551"/>
      <c r="C232" s="551"/>
      <c r="D232" s="551"/>
    </row>
    <row r="233" spans="1:4" s="1" customFormat="1"/>
    <row r="234" spans="1:4" s="1" customFormat="1">
      <c r="A234" s="550"/>
      <c r="B234" s="550"/>
      <c r="C234" s="19"/>
      <c r="D234" s="19"/>
    </row>
  </sheetData>
  <mergeCells count="47">
    <mergeCell ref="D161:D162"/>
    <mergeCell ref="A155:C155"/>
    <mergeCell ref="A156:C156"/>
    <mergeCell ref="A92:B92"/>
    <mergeCell ref="A114:B114"/>
    <mergeCell ref="A118:B118"/>
    <mergeCell ref="C116:C117"/>
    <mergeCell ref="D116:D117"/>
    <mergeCell ref="A116:B117"/>
    <mergeCell ref="A10:B10"/>
    <mergeCell ref="A122:B127"/>
    <mergeCell ref="C119:C120"/>
    <mergeCell ref="A234:B234"/>
    <mergeCell ref="A137:B137"/>
    <mergeCell ref="A139:B140"/>
    <mergeCell ref="A231:D232"/>
    <mergeCell ref="A153:C153"/>
    <mergeCell ref="A154:C154"/>
    <mergeCell ref="B148:C148"/>
    <mergeCell ref="A150:B150"/>
    <mergeCell ref="A143:D143"/>
    <mergeCell ref="B145:C145"/>
    <mergeCell ref="B146:C146"/>
    <mergeCell ref="B147:C147"/>
    <mergeCell ref="A161:C162"/>
    <mergeCell ref="A159:C160"/>
    <mergeCell ref="D159:D160"/>
    <mergeCell ref="C122:C127"/>
    <mergeCell ref="A131:B131"/>
    <mergeCell ref="A1:D1"/>
    <mergeCell ref="A3:B3"/>
    <mergeCell ref="A4:B4"/>
    <mergeCell ref="A5:B5"/>
    <mergeCell ref="A6:B6"/>
    <mergeCell ref="A12:D13"/>
    <mergeCell ref="A129:B129"/>
    <mergeCell ref="D119:D120"/>
    <mergeCell ref="D122:D127"/>
    <mergeCell ref="A7:B7"/>
    <mergeCell ref="A8:B8"/>
    <mergeCell ref="A9:B9"/>
    <mergeCell ref="A121:B121"/>
    <mergeCell ref="A135:B136"/>
    <mergeCell ref="C135:C136"/>
    <mergeCell ref="D135:D136"/>
    <mergeCell ref="A157:C158"/>
    <mergeCell ref="D157:D158"/>
  </mergeCells>
  <phoneticPr fontId="0" type="noConversion"/>
  <pageMargins left="0.36" right="0.28999999999999998" top="0.45" bottom="0.54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17"/>
  <sheetViews>
    <sheetView topLeftCell="A88" zoomScale="80" zoomScaleNormal="80" workbookViewId="0">
      <selection activeCell="F97" sqref="F97"/>
    </sheetView>
  </sheetViews>
  <sheetFormatPr defaultRowHeight="15"/>
  <cols>
    <col min="1" max="1" width="12.5703125" customWidth="1"/>
    <col min="2" max="2" width="36" customWidth="1"/>
    <col min="3" max="3" width="22.85546875" customWidth="1"/>
    <col min="4" max="4" width="20.85546875" customWidth="1"/>
    <col min="5" max="5" width="12.140625" customWidth="1"/>
    <col min="6" max="7" width="11.42578125" bestFit="1" customWidth="1"/>
    <col min="8" max="8" width="12.28515625" bestFit="1" customWidth="1"/>
    <col min="9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1444</v>
      </c>
      <c r="B3" s="393"/>
      <c r="C3" s="29"/>
      <c r="D3" s="29"/>
    </row>
    <row r="4" spans="1:4">
      <c r="A4" s="381" t="s">
        <v>1393</v>
      </c>
      <c r="B4" s="381"/>
      <c r="C4" s="29">
        <v>1981</v>
      </c>
      <c r="D4" s="29"/>
    </row>
    <row r="5" spans="1:4">
      <c r="A5" s="381" t="s">
        <v>1390</v>
      </c>
      <c r="B5" s="381"/>
      <c r="C5" s="29">
        <v>72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2</v>
      </c>
      <c r="D7" s="29"/>
    </row>
    <row r="8" spans="1:4">
      <c r="A8" s="381" t="s">
        <v>1397</v>
      </c>
      <c r="B8" s="381"/>
      <c r="C8" s="29">
        <v>3850.8</v>
      </c>
      <c r="D8" s="29"/>
    </row>
    <row r="9" spans="1:4">
      <c r="A9" s="381" t="s">
        <v>1402</v>
      </c>
      <c r="B9" s="381"/>
      <c r="C9" s="64">
        <v>445.3</v>
      </c>
      <c r="D9" s="29"/>
    </row>
    <row r="10" spans="1:4">
      <c r="A10" s="381" t="s">
        <v>1398</v>
      </c>
      <c r="B10" s="381"/>
      <c r="C10" s="29">
        <v>136</v>
      </c>
      <c r="D10" s="29"/>
    </row>
    <row r="11" spans="1:4">
      <c r="A11" s="394" t="s">
        <v>1496</v>
      </c>
      <c r="B11" s="395"/>
      <c r="C11" s="395"/>
      <c r="D11" s="395"/>
    </row>
    <row r="12" spans="1:4">
      <c r="A12" s="394"/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1561</v>
      </c>
      <c r="B16" s="38"/>
      <c r="C16" s="38"/>
      <c r="D16" s="76"/>
    </row>
    <row r="17" spans="1:4">
      <c r="A17" s="143" t="s">
        <v>1111</v>
      </c>
      <c r="B17" s="47" t="s">
        <v>552</v>
      </c>
      <c r="C17" s="47"/>
      <c r="D17" s="95">
        <v>19577.48</v>
      </c>
    </row>
    <row r="18" spans="1:4">
      <c r="A18" s="143" t="s">
        <v>1079</v>
      </c>
      <c r="B18" s="47" t="s">
        <v>410</v>
      </c>
      <c r="C18" s="47"/>
      <c r="D18" s="170">
        <v>17850</v>
      </c>
    </row>
    <row r="19" spans="1:4">
      <c r="A19" s="77" t="s">
        <v>1515</v>
      </c>
      <c r="B19" s="38"/>
      <c r="C19" s="38"/>
      <c r="D19" s="71"/>
    </row>
    <row r="20" spans="1:4">
      <c r="A20" s="143" t="s">
        <v>715</v>
      </c>
      <c r="B20" s="47" t="s">
        <v>551</v>
      </c>
      <c r="C20" s="47"/>
      <c r="D20" s="170">
        <v>2764.0699999999997</v>
      </c>
    </row>
    <row r="21" spans="1:4">
      <c r="A21" s="75" t="s">
        <v>1486</v>
      </c>
      <c r="B21" s="38"/>
      <c r="C21" s="38"/>
      <c r="D21" s="76"/>
    </row>
    <row r="22" spans="1:4">
      <c r="A22" s="77" t="s">
        <v>1487</v>
      </c>
      <c r="B22" s="38"/>
      <c r="C22" s="38"/>
      <c r="D22" s="76"/>
    </row>
    <row r="23" spans="1:4">
      <c r="A23" s="78" t="s">
        <v>1859</v>
      </c>
      <c r="B23" s="38"/>
      <c r="C23" s="38"/>
      <c r="D23" s="76"/>
    </row>
    <row r="24" spans="1:4">
      <c r="A24" s="77"/>
      <c r="B24" s="38" t="s">
        <v>1860</v>
      </c>
      <c r="C24" s="38"/>
      <c r="D24" s="76"/>
    </row>
    <row r="25" spans="1:4" s="4" customFormat="1">
      <c r="A25" s="143"/>
      <c r="B25" s="47" t="s">
        <v>1861</v>
      </c>
      <c r="C25" s="47"/>
      <c r="D25" s="95">
        <v>4388.21</v>
      </c>
    </row>
    <row r="26" spans="1:4" s="4" customFormat="1">
      <c r="A26" s="126" t="s">
        <v>990</v>
      </c>
      <c r="B26" s="45" t="s">
        <v>991</v>
      </c>
      <c r="C26" s="45"/>
      <c r="D26" s="146">
        <v>1947.98</v>
      </c>
    </row>
    <row r="27" spans="1:4" s="4" customFormat="1">
      <c r="A27" s="78" t="s">
        <v>2061</v>
      </c>
      <c r="B27" s="38" t="s">
        <v>263</v>
      </c>
      <c r="C27" s="38"/>
      <c r="D27" s="76"/>
    </row>
    <row r="28" spans="1:4" s="4" customFormat="1">
      <c r="A28" s="78"/>
      <c r="B28" s="38" t="s">
        <v>264</v>
      </c>
      <c r="C28" s="38"/>
      <c r="D28" s="76"/>
    </row>
    <row r="29" spans="1:4" s="4" customFormat="1">
      <c r="A29" s="143"/>
      <c r="B29" s="47" t="s">
        <v>265</v>
      </c>
      <c r="C29" s="47"/>
      <c r="D29" s="95">
        <v>2845.65</v>
      </c>
    </row>
    <row r="30" spans="1:4">
      <c r="A30" s="77" t="s">
        <v>1580</v>
      </c>
      <c r="B30" s="38"/>
      <c r="C30" s="38"/>
      <c r="D30" s="76"/>
    </row>
    <row r="31" spans="1:4">
      <c r="A31" s="143" t="s">
        <v>1783</v>
      </c>
      <c r="B31" s="47" t="s">
        <v>873</v>
      </c>
      <c r="C31" s="47"/>
      <c r="D31" s="170">
        <v>1097</v>
      </c>
    </row>
    <row r="32" spans="1:4">
      <c r="A32" s="78" t="s">
        <v>2017</v>
      </c>
      <c r="B32" s="38" t="s">
        <v>411</v>
      </c>
      <c r="C32" s="38"/>
      <c r="D32" s="76">
        <v>1889.36</v>
      </c>
    </row>
    <row r="33" spans="1:4">
      <c r="A33" s="93" t="s">
        <v>1581</v>
      </c>
      <c r="B33" s="46"/>
      <c r="C33" s="46"/>
      <c r="D33" s="136"/>
    </row>
    <row r="34" spans="1:4" s="4" customFormat="1">
      <c r="A34" s="143" t="s">
        <v>266</v>
      </c>
      <c r="B34" s="47" t="s">
        <v>2048</v>
      </c>
      <c r="C34" s="47"/>
      <c r="D34" s="95">
        <v>1928.51</v>
      </c>
    </row>
    <row r="35" spans="1:4">
      <c r="A35" s="77" t="s">
        <v>1582</v>
      </c>
      <c r="B35" s="38"/>
      <c r="C35" s="38"/>
      <c r="D35" s="76"/>
    </row>
    <row r="36" spans="1:4">
      <c r="A36" s="143" t="s">
        <v>1833</v>
      </c>
      <c r="B36" s="47" t="s">
        <v>1976</v>
      </c>
      <c r="C36" s="47"/>
      <c r="D36" s="95">
        <v>1645.65</v>
      </c>
    </row>
    <row r="37" spans="1:4">
      <c r="A37" s="143" t="s">
        <v>1140</v>
      </c>
      <c r="B37" s="47" t="s">
        <v>1141</v>
      </c>
      <c r="C37" s="47"/>
      <c r="D37" s="95">
        <v>1787.45</v>
      </c>
    </row>
    <row r="38" spans="1:4">
      <c r="A38" s="544" t="s">
        <v>1507</v>
      </c>
      <c r="B38" s="545"/>
      <c r="C38" s="38"/>
      <c r="D38" s="76"/>
    </row>
    <row r="39" spans="1:4">
      <c r="A39" s="75" t="s">
        <v>1682</v>
      </c>
      <c r="B39" s="38"/>
      <c r="C39" s="38"/>
      <c r="D39" s="76"/>
    </row>
    <row r="40" spans="1:4">
      <c r="A40" s="78" t="s">
        <v>1657</v>
      </c>
      <c r="B40" s="38"/>
      <c r="C40" s="38"/>
      <c r="D40" s="76"/>
    </row>
    <row r="41" spans="1:4">
      <c r="A41" s="78" t="s">
        <v>1679</v>
      </c>
      <c r="B41" s="38"/>
      <c r="C41" s="38"/>
      <c r="D41" s="76"/>
    </row>
    <row r="42" spans="1:4">
      <c r="A42" s="78" t="s">
        <v>987</v>
      </c>
      <c r="B42" s="38"/>
      <c r="C42" s="38"/>
      <c r="D42" s="76"/>
    </row>
    <row r="43" spans="1:4">
      <c r="A43" s="143" t="s">
        <v>1056</v>
      </c>
      <c r="B43" s="47"/>
      <c r="C43" s="47"/>
      <c r="D43" s="95">
        <v>14126.17</v>
      </c>
    </row>
    <row r="44" spans="1:4">
      <c r="A44" s="126" t="s">
        <v>872</v>
      </c>
      <c r="B44" s="45"/>
      <c r="C44" s="45"/>
      <c r="D44" s="146">
        <v>3339.93</v>
      </c>
    </row>
    <row r="45" spans="1:4">
      <c r="A45" s="126" t="s">
        <v>1139</v>
      </c>
      <c r="B45" s="45"/>
      <c r="C45" s="45"/>
      <c r="D45" s="146">
        <v>5364.64</v>
      </c>
    </row>
    <row r="46" spans="1:4">
      <c r="A46" s="126" t="s">
        <v>67</v>
      </c>
      <c r="B46" s="45"/>
      <c r="C46" s="45"/>
      <c r="D46" s="146">
        <v>1248.5</v>
      </c>
    </row>
    <row r="47" spans="1:4" ht="15.75" thickBot="1">
      <c r="A47" s="78" t="s">
        <v>1693</v>
      </c>
      <c r="B47" s="38"/>
      <c r="C47" s="38"/>
      <c r="D47" s="76">
        <v>24917.77</v>
      </c>
    </row>
    <row r="48" spans="1:4" ht="15.75" thickBot="1">
      <c r="A48" s="79" t="s">
        <v>1394</v>
      </c>
      <c r="B48" s="80"/>
      <c r="C48" s="80"/>
      <c r="D48" s="81">
        <v>106718.37</v>
      </c>
    </row>
    <row r="49" spans="1:5" s="28" customFormat="1" ht="13.5" thickBot="1">
      <c r="A49" s="217"/>
      <c r="B49" s="98"/>
      <c r="C49" s="98"/>
      <c r="D49" s="218"/>
      <c r="E49" s="27"/>
    </row>
    <row r="50" spans="1:5">
      <c r="A50" s="72" t="s">
        <v>1492</v>
      </c>
      <c r="B50" s="73"/>
      <c r="C50" s="82"/>
      <c r="D50" s="83"/>
    </row>
    <row r="51" spans="1:5" s="1" customFormat="1">
      <c r="A51" s="77" t="s">
        <v>1509</v>
      </c>
      <c r="B51" s="40"/>
      <c r="C51" s="62"/>
      <c r="D51" s="106">
        <v>157075.84</v>
      </c>
    </row>
    <row r="52" spans="1:5">
      <c r="A52" s="77" t="s">
        <v>1396</v>
      </c>
      <c r="B52" s="38"/>
      <c r="C52" s="51"/>
      <c r="D52" s="84"/>
    </row>
    <row r="53" spans="1:5">
      <c r="A53" s="143" t="s">
        <v>1607</v>
      </c>
      <c r="B53" s="47"/>
      <c r="C53" s="23" t="s">
        <v>690</v>
      </c>
      <c r="D53" s="87"/>
    </row>
    <row r="54" spans="1:5">
      <c r="A54" s="126" t="s">
        <v>1608</v>
      </c>
      <c r="B54" s="45"/>
      <c r="C54" s="20" t="s">
        <v>1602</v>
      </c>
      <c r="D54" s="146"/>
    </row>
    <row r="55" spans="1:5">
      <c r="A55" s="188" t="s">
        <v>1698</v>
      </c>
      <c r="B55" s="46"/>
      <c r="C55" s="22" t="s">
        <v>1769</v>
      </c>
      <c r="D55" s="136"/>
    </row>
    <row r="56" spans="1:5" s="4" customFormat="1">
      <c r="A56" s="88" t="s">
        <v>1610</v>
      </c>
      <c r="B56" s="58"/>
      <c r="C56" s="153" t="s">
        <v>1387</v>
      </c>
      <c r="D56" s="131"/>
    </row>
    <row r="57" spans="1:5" s="4" customFormat="1">
      <c r="A57" s="413" t="s">
        <v>1611</v>
      </c>
      <c r="B57" s="497"/>
      <c r="C57" s="384" t="s">
        <v>1386</v>
      </c>
      <c r="D57" s="495"/>
    </row>
    <row r="58" spans="1:5" s="4" customFormat="1">
      <c r="A58" s="415"/>
      <c r="B58" s="442"/>
      <c r="C58" s="385"/>
      <c r="D58" s="496"/>
    </row>
    <row r="59" spans="1:5" s="4" customFormat="1">
      <c r="A59" s="386" t="s">
        <v>1613</v>
      </c>
      <c r="B59" s="387"/>
      <c r="C59" s="128" t="s">
        <v>1386</v>
      </c>
      <c r="D59" s="131"/>
    </row>
    <row r="60" spans="1:5" s="4" customFormat="1">
      <c r="A60" s="88" t="s">
        <v>1614</v>
      </c>
      <c r="B60" s="53"/>
      <c r="C60" s="390" t="s">
        <v>1387</v>
      </c>
      <c r="D60" s="495"/>
    </row>
    <row r="61" spans="1:5" s="4" customFormat="1">
      <c r="A61" s="89" t="s">
        <v>1615</v>
      </c>
      <c r="B61" s="54"/>
      <c r="C61" s="391"/>
      <c r="D61" s="496"/>
    </row>
    <row r="62" spans="1:5" s="4" customFormat="1">
      <c r="A62" s="423" t="s">
        <v>1612</v>
      </c>
      <c r="B62" s="494"/>
      <c r="C62" s="187" t="s">
        <v>1385</v>
      </c>
      <c r="D62" s="195"/>
    </row>
    <row r="63" spans="1:5">
      <c r="A63" s="428" t="s">
        <v>1748</v>
      </c>
      <c r="B63" s="362"/>
      <c r="C63" s="431" t="s">
        <v>1536</v>
      </c>
      <c r="D63" s="455">
        <v>58455.119999999995</v>
      </c>
    </row>
    <row r="64" spans="1:5">
      <c r="A64" s="429"/>
      <c r="B64" s="430"/>
      <c r="C64" s="432"/>
      <c r="D64" s="461"/>
    </row>
    <row r="65" spans="1:5">
      <c r="A65" s="429"/>
      <c r="B65" s="430"/>
      <c r="C65" s="432"/>
      <c r="D65" s="461"/>
    </row>
    <row r="66" spans="1:5">
      <c r="A66" s="429"/>
      <c r="B66" s="430"/>
      <c r="C66" s="432"/>
      <c r="D66" s="461"/>
    </row>
    <row r="67" spans="1:5">
      <c r="A67" s="429"/>
      <c r="B67" s="430"/>
      <c r="C67" s="432"/>
      <c r="D67" s="461"/>
    </row>
    <row r="68" spans="1:5">
      <c r="A68" s="437"/>
      <c r="B68" s="364"/>
      <c r="C68" s="438"/>
      <c r="D68" s="456"/>
    </row>
    <row r="69" spans="1:5">
      <c r="A69" s="92" t="s">
        <v>1571</v>
      </c>
      <c r="B69" s="31"/>
      <c r="C69" s="59" t="s">
        <v>1600</v>
      </c>
      <c r="D69" s="120">
        <v>40433.42</v>
      </c>
    </row>
    <row r="70" spans="1:5">
      <c r="A70" s="374" t="s">
        <v>1518</v>
      </c>
      <c r="B70" s="403"/>
      <c r="C70" s="59" t="s">
        <v>1376</v>
      </c>
      <c r="D70" s="118">
        <v>4017.34</v>
      </c>
    </row>
    <row r="71" spans="1:5">
      <c r="A71" s="92" t="s">
        <v>1503</v>
      </c>
      <c r="B71" s="48"/>
      <c r="C71" s="59" t="s">
        <v>691</v>
      </c>
      <c r="D71" s="120">
        <v>8547.5499999999993</v>
      </c>
    </row>
    <row r="72" spans="1:5">
      <c r="A72" s="374" t="s">
        <v>1531</v>
      </c>
      <c r="B72" s="403"/>
      <c r="C72" s="59" t="s">
        <v>1600</v>
      </c>
      <c r="D72" s="119">
        <v>36043.509999999995</v>
      </c>
    </row>
    <row r="73" spans="1:5">
      <c r="A73" s="91" t="s">
        <v>1549</v>
      </c>
      <c r="B73" s="57"/>
      <c r="C73" s="59" t="s">
        <v>1458</v>
      </c>
      <c r="D73" s="120">
        <v>2104.9</v>
      </c>
    </row>
    <row r="74" spans="1:5" ht="15" customHeight="1">
      <c r="A74" s="470" t="s">
        <v>1759</v>
      </c>
      <c r="B74" s="367"/>
      <c r="C74" s="440" t="s">
        <v>2091</v>
      </c>
      <c r="D74" s="433">
        <v>1836.8600000000001</v>
      </c>
    </row>
    <row r="75" spans="1:5">
      <c r="A75" s="473"/>
      <c r="B75" s="518"/>
      <c r="C75" s="441"/>
      <c r="D75" s="439"/>
    </row>
    <row r="76" spans="1:5">
      <c r="A76" s="428" t="s">
        <v>2100</v>
      </c>
      <c r="B76" s="362"/>
      <c r="C76" s="431" t="s">
        <v>1590</v>
      </c>
      <c r="D76" s="433">
        <v>600</v>
      </c>
    </row>
    <row r="77" spans="1:5">
      <c r="A77" s="437"/>
      <c r="B77" s="364"/>
      <c r="C77" s="438"/>
      <c r="D77" s="439"/>
    </row>
    <row r="78" spans="1:5">
      <c r="A78" s="91" t="s">
        <v>1520</v>
      </c>
      <c r="B78" s="57"/>
      <c r="C78" s="59" t="s">
        <v>1385</v>
      </c>
      <c r="D78" s="119">
        <v>5468.18</v>
      </c>
      <c r="E78" s="2"/>
    </row>
    <row r="79" spans="1:5">
      <c r="A79" s="428" t="s">
        <v>692</v>
      </c>
      <c r="B79" s="362"/>
      <c r="C79" s="431" t="s">
        <v>1997</v>
      </c>
      <c r="D79" s="433">
        <v>16903.079999999998</v>
      </c>
      <c r="E79" s="2"/>
    </row>
    <row r="80" spans="1:5">
      <c r="A80" s="429"/>
      <c r="B80" s="430"/>
      <c r="C80" s="432"/>
      <c r="D80" s="434"/>
      <c r="E80" s="2"/>
    </row>
    <row r="81" spans="1:5">
      <c r="A81" s="429"/>
      <c r="B81" s="430"/>
      <c r="C81" s="432"/>
      <c r="D81" s="434"/>
      <c r="E81" s="2"/>
    </row>
    <row r="82" spans="1:5">
      <c r="A82" s="437"/>
      <c r="B82" s="364"/>
      <c r="C82" s="438"/>
      <c r="D82" s="439"/>
      <c r="E82" s="2"/>
    </row>
    <row r="83" spans="1:5">
      <c r="A83" s="374" t="s">
        <v>1535</v>
      </c>
      <c r="B83" s="403"/>
      <c r="C83" s="59" t="s">
        <v>1388</v>
      </c>
      <c r="D83" s="120">
        <v>45747.54</v>
      </c>
    </row>
    <row r="84" spans="1:5">
      <c r="A84" s="93" t="s">
        <v>1396</v>
      </c>
      <c r="B84" s="46"/>
      <c r="C84" s="25"/>
      <c r="D84" s="94"/>
    </row>
    <row r="85" spans="1:5">
      <c r="A85" s="399" t="s">
        <v>1631</v>
      </c>
      <c r="B85" s="400"/>
      <c r="C85" s="51"/>
      <c r="D85" s="71">
        <v>15092.049999999997</v>
      </c>
    </row>
    <row r="86" spans="1:5" ht="15.75" thickBot="1">
      <c r="A86" s="401"/>
      <c r="B86" s="402"/>
      <c r="C86" s="137"/>
      <c r="D86" s="140"/>
    </row>
    <row r="87" spans="1:5" ht="15.75" thickBot="1">
      <c r="A87" s="104" t="s">
        <v>1394</v>
      </c>
      <c r="B87" s="98"/>
      <c r="C87" s="98"/>
      <c r="D87" s="68">
        <v>377233.34</v>
      </c>
    </row>
    <row r="88" spans="1:5">
      <c r="A88" s="63"/>
      <c r="B88" s="38"/>
      <c r="C88" s="38"/>
      <c r="D88" s="36"/>
    </row>
    <row r="89" spans="1:5" ht="15" customHeight="1">
      <c r="A89" s="410" t="s">
        <v>1497</v>
      </c>
      <c r="B89" s="410"/>
      <c r="C89" s="410"/>
      <c r="D89" s="410"/>
    </row>
    <row r="90" spans="1:5" ht="15.75" thickBot="1">
      <c r="A90" s="129"/>
      <c r="B90" s="129"/>
      <c r="C90" s="129"/>
      <c r="D90" s="129"/>
    </row>
    <row r="91" spans="1:5">
      <c r="A91" s="320" t="s">
        <v>1474</v>
      </c>
      <c r="B91" s="462" t="s">
        <v>566</v>
      </c>
      <c r="C91" s="492"/>
      <c r="D91" s="321">
        <v>17792.197958022334</v>
      </c>
    </row>
    <row r="92" spans="1:5">
      <c r="A92" s="322" t="s">
        <v>1475</v>
      </c>
      <c r="B92" s="443" t="s">
        <v>567</v>
      </c>
      <c r="C92" s="376"/>
      <c r="D92" s="323">
        <v>142714.46987802751</v>
      </c>
    </row>
    <row r="93" spans="1:5">
      <c r="A93" s="322" t="s">
        <v>1476</v>
      </c>
      <c r="B93" s="443" t="s">
        <v>568</v>
      </c>
      <c r="C93" s="376"/>
      <c r="D93" s="323">
        <v>6672.0742340273282</v>
      </c>
    </row>
    <row r="94" spans="1:5" ht="15.75" thickBot="1">
      <c r="A94" s="322" t="s">
        <v>1606</v>
      </c>
      <c r="B94" s="443" t="s">
        <v>569</v>
      </c>
      <c r="C94" s="376"/>
      <c r="D94" s="323">
        <v>21498.905865712608</v>
      </c>
    </row>
    <row r="95" spans="1:5" ht="15.75" thickBot="1">
      <c r="A95" s="154" t="s">
        <v>1394</v>
      </c>
      <c r="B95" s="98"/>
      <c r="C95" s="98"/>
      <c r="D95" s="105">
        <v>188677.64793578978</v>
      </c>
    </row>
    <row r="96" spans="1:5" ht="15.75" thickBot="1">
      <c r="A96" s="451" t="s">
        <v>1399</v>
      </c>
      <c r="B96" s="422"/>
      <c r="C96" s="45"/>
      <c r="D96" s="120">
        <v>672629.35793578974</v>
      </c>
    </row>
    <row r="97" spans="1:5">
      <c r="A97" s="306" t="s">
        <v>570</v>
      </c>
      <c r="B97" s="307"/>
      <c r="C97" s="112"/>
      <c r="D97" s="213"/>
    </row>
    <row r="98" spans="1:5">
      <c r="A98" s="470" t="s">
        <v>1764</v>
      </c>
      <c r="B98" s="366"/>
      <c r="C98" s="366"/>
      <c r="D98" s="327">
        <v>168995.53</v>
      </c>
    </row>
    <row r="99" spans="1:5">
      <c r="A99" s="473" t="s">
        <v>571</v>
      </c>
      <c r="B99" s="449"/>
      <c r="C99" s="449"/>
      <c r="D99" s="328">
        <v>38248.54</v>
      </c>
    </row>
    <row r="100" spans="1:5">
      <c r="A100" s="474" t="s">
        <v>572</v>
      </c>
      <c r="B100" s="371"/>
      <c r="C100" s="371"/>
      <c r="D100" s="120">
        <v>3071749.4</v>
      </c>
      <c r="E100" s="2"/>
    </row>
    <row r="101" spans="1:5">
      <c r="A101" s="474" t="s">
        <v>573</v>
      </c>
      <c r="B101" s="371"/>
      <c r="C101" s="371"/>
      <c r="D101" s="120">
        <v>3176105.5</v>
      </c>
      <c r="E101" s="2"/>
    </row>
    <row r="102" spans="1:5">
      <c r="A102" s="411" t="s">
        <v>574</v>
      </c>
      <c r="B102" s="412"/>
      <c r="C102" s="412"/>
      <c r="D102" s="469">
        <v>636672.61</v>
      </c>
    </row>
    <row r="103" spans="1:5">
      <c r="A103" s="411"/>
      <c r="B103" s="412"/>
      <c r="C103" s="412"/>
      <c r="D103" s="469"/>
    </row>
    <row r="104" spans="1:5">
      <c r="A104" s="411" t="s">
        <v>575</v>
      </c>
      <c r="B104" s="412"/>
      <c r="C104" s="412"/>
      <c r="D104" s="469">
        <v>658302.18999999994</v>
      </c>
      <c r="E104" s="2"/>
    </row>
    <row r="105" spans="1:5">
      <c r="A105" s="411"/>
      <c r="B105" s="412"/>
      <c r="C105" s="412"/>
      <c r="D105" s="469"/>
    </row>
    <row r="106" spans="1:5">
      <c r="A106" s="411" t="s">
        <v>576</v>
      </c>
      <c r="B106" s="412"/>
      <c r="C106" s="412"/>
      <c r="D106" s="469">
        <v>672629.36</v>
      </c>
    </row>
    <row r="107" spans="1:5">
      <c r="A107" s="411"/>
      <c r="B107" s="412"/>
      <c r="C107" s="412"/>
      <c r="D107" s="469"/>
    </row>
    <row r="108" spans="1:5">
      <c r="A108" s="329" t="s">
        <v>587</v>
      </c>
      <c r="B108" s="316"/>
      <c r="C108" s="316"/>
      <c r="D108" s="330">
        <v>64639.43</v>
      </c>
      <c r="E108" s="2"/>
    </row>
    <row r="109" spans="1:5" ht="15.75" thickBot="1">
      <c r="A109" s="333" t="s">
        <v>571</v>
      </c>
      <c r="B109" s="334"/>
      <c r="C109" s="334"/>
      <c r="D109" s="335">
        <v>16618.96</v>
      </c>
      <c r="E109" s="2"/>
    </row>
    <row r="110" spans="1:5" s="3" customFormat="1" ht="15.75">
      <c r="A110" s="28"/>
      <c r="B110" s="28"/>
      <c r="C110" s="28"/>
      <c r="D110" s="28"/>
    </row>
    <row r="111" spans="1:5">
      <c r="A111" s="28"/>
      <c r="B111" s="28"/>
      <c r="C111" s="28"/>
      <c r="D111" s="28"/>
    </row>
    <row r="112" spans="1:5" s="13" customFormat="1" ht="18.75">
      <c r="A112" s="28"/>
      <c r="B112" s="28"/>
      <c r="C112" s="28"/>
      <c r="D112" s="28"/>
    </row>
    <row r="117" s="5" customFormat="1"/>
  </sheetData>
  <mergeCells count="50">
    <mergeCell ref="A72:B72"/>
    <mergeCell ref="A1:D1"/>
    <mergeCell ref="A3:B3"/>
    <mergeCell ref="A4:B4"/>
    <mergeCell ref="A5:B5"/>
    <mergeCell ref="A57:B58"/>
    <mergeCell ref="C57:C58"/>
    <mergeCell ref="D57:D58"/>
    <mergeCell ref="A11:D13"/>
    <mergeCell ref="A38:B38"/>
    <mergeCell ref="A6:B6"/>
    <mergeCell ref="A7:B7"/>
    <mergeCell ref="A8:B8"/>
    <mergeCell ref="A9:B9"/>
    <mergeCell ref="A10:B10"/>
    <mergeCell ref="C63:C68"/>
    <mergeCell ref="D63:D68"/>
    <mergeCell ref="A70:B70"/>
    <mergeCell ref="A59:B59"/>
    <mergeCell ref="C60:C61"/>
    <mergeCell ref="D60:D61"/>
    <mergeCell ref="A63:B68"/>
    <mergeCell ref="A62:B62"/>
    <mergeCell ref="A99:C99"/>
    <mergeCell ref="A76:B77"/>
    <mergeCell ref="C76:C77"/>
    <mergeCell ref="D76:D77"/>
    <mergeCell ref="A79:B82"/>
    <mergeCell ref="C79:C82"/>
    <mergeCell ref="D79:D82"/>
    <mergeCell ref="A89:D89"/>
    <mergeCell ref="B93:C93"/>
    <mergeCell ref="B94:C94"/>
    <mergeCell ref="A83:B83"/>
    <mergeCell ref="A85:B86"/>
    <mergeCell ref="A96:B96"/>
    <mergeCell ref="A74:B75"/>
    <mergeCell ref="C74:C75"/>
    <mergeCell ref="D74:D75"/>
    <mergeCell ref="A98:C98"/>
    <mergeCell ref="B91:C91"/>
    <mergeCell ref="B92:C92"/>
    <mergeCell ref="A106:C107"/>
    <mergeCell ref="D106:D107"/>
    <mergeCell ref="A100:C100"/>
    <mergeCell ref="A101:C101"/>
    <mergeCell ref="A102:C103"/>
    <mergeCell ref="D102:D103"/>
    <mergeCell ref="A104:C105"/>
    <mergeCell ref="D104:D105"/>
  </mergeCells>
  <phoneticPr fontId="0" type="noConversion"/>
  <pageMargins left="0.49" right="0.35" top="0.75" bottom="0.89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0"/>
  <sheetViews>
    <sheetView topLeftCell="A88" zoomScale="80" zoomScaleNormal="80" workbookViewId="0">
      <selection activeCell="D88" sqref="D1:D1048576"/>
    </sheetView>
  </sheetViews>
  <sheetFormatPr defaultRowHeight="15"/>
  <cols>
    <col min="1" max="1" width="15.140625" customWidth="1"/>
    <col min="2" max="2" width="36.5703125" customWidth="1"/>
    <col min="3" max="3" width="24.28515625" customWidth="1"/>
    <col min="4" max="4" width="21" customWidth="1"/>
    <col min="5" max="5" width="12.140625" style="10" customWidth="1"/>
    <col min="6" max="6" width="12.140625" customWidth="1"/>
    <col min="7" max="8" width="11.42578125" bestFit="1" customWidth="1"/>
  </cols>
  <sheetData>
    <row r="1" spans="1:5" ht="15" customHeight="1">
      <c r="A1" s="392" t="s">
        <v>1763</v>
      </c>
      <c r="B1" s="392"/>
      <c r="C1" s="392"/>
      <c r="D1" s="392"/>
    </row>
    <row r="2" spans="1:5">
      <c r="A2" s="29"/>
      <c r="B2" s="29"/>
      <c r="C2" s="29"/>
      <c r="D2" s="29"/>
    </row>
    <row r="3" spans="1:5">
      <c r="A3" s="393" t="s">
        <v>1420</v>
      </c>
      <c r="B3" s="393"/>
      <c r="C3" s="29"/>
      <c r="D3" s="29"/>
    </row>
    <row r="4" spans="1:5">
      <c r="A4" s="381" t="s">
        <v>1393</v>
      </c>
      <c r="B4" s="381"/>
      <c r="C4" s="29">
        <v>1987</v>
      </c>
      <c r="D4" s="29"/>
    </row>
    <row r="5" spans="1:5">
      <c r="A5" s="381" t="s">
        <v>1390</v>
      </c>
      <c r="B5" s="381"/>
      <c r="C5" s="29">
        <v>66</v>
      </c>
      <c r="D5" s="29"/>
    </row>
    <row r="6" spans="1:5">
      <c r="A6" s="381" t="s">
        <v>1391</v>
      </c>
      <c r="B6" s="381"/>
      <c r="C6" s="29">
        <v>11</v>
      </c>
      <c r="D6" s="29"/>
    </row>
    <row r="7" spans="1:5">
      <c r="A7" s="381" t="s">
        <v>1392</v>
      </c>
      <c r="B7" s="381"/>
      <c r="C7" s="29">
        <v>1</v>
      </c>
      <c r="D7" s="29"/>
    </row>
    <row r="8" spans="1:5">
      <c r="A8" s="381" t="s">
        <v>1397</v>
      </c>
      <c r="B8" s="381"/>
      <c r="C8" s="29">
        <v>3511.3</v>
      </c>
      <c r="D8" s="29"/>
    </row>
    <row r="9" spans="1:5">
      <c r="A9" s="381" t="s">
        <v>1402</v>
      </c>
      <c r="B9" s="381"/>
      <c r="C9" s="64">
        <v>437.1</v>
      </c>
      <c r="D9" s="29"/>
    </row>
    <row r="10" spans="1:5">
      <c r="A10" s="381" t="s">
        <v>1398</v>
      </c>
      <c r="B10" s="381"/>
      <c r="C10" s="29">
        <v>143</v>
      </c>
      <c r="D10" s="29"/>
    </row>
    <row r="11" spans="1:5">
      <c r="A11" s="394" t="s">
        <v>1496</v>
      </c>
      <c r="B11" s="395"/>
      <c r="C11" s="395"/>
      <c r="D11" s="395"/>
    </row>
    <row r="12" spans="1:5" ht="15.75" thickBot="1">
      <c r="A12" s="395"/>
      <c r="B12" s="395"/>
      <c r="C12" s="395"/>
      <c r="D12" s="395"/>
    </row>
    <row r="13" spans="1:5">
      <c r="A13" s="72" t="s">
        <v>1482</v>
      </c>
      <c r="B13" s="73"/>
      <c r="C13" s="73"/>
      <c r="D13" s="74"/>
    </row>
    <row r="14" spans="1:5">
      <c r="A14" s="77" t="s">
        <v>1700</v>
      </c>
      <c r="B14" s="40"/>
      <c r="C14" s="40"/>
      <c r="D14" s="133"/>
    </row>
    <row r="15" spans="1:5">
      <c r="A15" s="77" t="s">
        <v>1032</v>
      </c>
      <c r="B15" s="40"/>
      <c r="C15" s="40"/>
      <c r="D15" s="133"/>
    </row>
    <row r="16" spans="1:5" s="4" customFormat="1">
      <c r="A16" s="78" t="s">
        <v>1770</v>
      </c>
      <c r="B16" s="38" t="s">
        <v>1033</v>
      </c>
      <c r="C16" s="38"/>
      <c r="D16" s="76"/>
      <c r="E16" s="166"/>
    </row>
    <row r="17" spans="1:5" s="4" customFormat="1">
      <c r="A17" s="143"/>
      <c r="B17" s="47" t="s">
        <v>1034</v>
      </c>
      <c r="C17" s="47"/>
      <c r="D17" s="95">
        <v>301.23</v>
      </c>
      <c r="E17" s="166"/>
    </row>
    <row r="18" spans="1:5" s="4" customFormat="1">
      <c r="A18" s="77" t="s">
        <v>1515</v>
      </c>
      <c r="B18" s="38"/>
      <c r="C18" s="38"/>
      <c r="D18" s="76"/>
      <c r="E18" s="166"/>
    </row>
    <row r="19" spans="1:5" s="4" customFormat="1">
      <c r="A19" s="78" t="s">
        <v>1345</v>
      </c>
      <c r="B19" s="38" t="s">
        <v>21</v>
      </c>
      <c r="C19" s="38"/>
      <c r="D19" s="76"/>
      <c r="E19" s="166"/>
    </row>
    <row r="20" spans="1:5" s="4" customFormat="1">
      <c r="A20" s="143"/>
      <c r="B20" s="47" t="s">
        <v>22</v>
      </c>
      <c r="C20" s="47"/>
      <c r="D20" s="95">
        <v>2791.64</v>
      </c>
      <c r="E20" s="166"/>
    </row>
    <row r="21" spans="1:5">
      <c r="A21" s="75" t="s">
        <v>1486</v>
      </c>
      <c r="B21" s="38"/>
      <c r="C21" s="38"/>
      <c r="D21" s="76"/>
    </row>
    <row r="22" spans="1:5">
      <c r="A22" s="77" t="s">
        <v>1487</v>
      </c>
      <c r="B22" s="38"/>
      <c r="C22" s="38"/>
      <c r="D22" s="76"/>
    </row>
    <row r="23" spans="1:5" s="4" customFormat="1">
      <c r="A23" s="143" t="s">
        <v>1908</v>
      </c>
      <c r="B23" s="47" t="s">
        <v>1909</v>
      </c>
      <c r="C23" s="47"/>
      <c r="D23" s="95">
        <v>1880.25</v>
      </c>
      <c r="E23" s="166"/>
    </row>
    <row r="24" spans="1:5" s="4" customFormat="1">
      <c r="A24" s="78" t="s">
        <v>448</v>
      </c>
      <c r="B24" s="38" t="s">
        <v>449</v>
      </c>
      <c r="C24" s="38"/>
      <c r="D24" s="76"/>
      <c r="E24" s="166"/>
    </row>
    <row r="25" spans="1:5" s="4" customFormat="1">
      <c r="A25" s="78"/>
      <c r="B25" s="38" t="s">
        <v>450</v>
      </c>
      <c r="C25" s="38"/>
      <c r="D25" s="76"/>
      <c r="E25" s="166"/>
    </row>
    <row r="26" spans="1:5" s="4" customFormat="1">
      <c r="A26" s="78"/>
      <c r="B26" s="38" t="s">
        <v>451</v>
      </c>
      <c r="C26" s="38"/>
      <c r="D26" s="76">
        <v>11038.75</v>
      </c>
      <c r="E26" s="166"/>
    </row>
    <row r="27" spans="1:5">
      <c r="A27" s="93" t="s">
        <v>1580</v>
      </c>
      <c r="B27" s="46"/>
      <c r="C27" s="46"/>
      <c r="D27" s="25"/>
    </row>
    <row r="28" spans="1:5" s="4" customFormat="1">
      <c r="A28" s="78" t="s">
        <v>1770</v>
      </c>
      <c r="B28" s="28" t="s">
        <v>908</v>
      </c>
      <c r="C28" s="38"/>
      <c r="D28" s="51"/>
      <c r="E28" s="166"/>
    </row>
    <row r="29" spans="1:5" s="4" customFormat="1">
      <c r="A29" s="78"/>
      <c r="B29" s="38" t="s">
        <v>152</v>
      </c>
      <c r="C29" s="38"/>
      <c r="D29" s="51"/>
      <c r="E29" s="166"/>
    </row>
    <row r="30" spans="1:5" s="4" customFormat="1">
      <c r="A30" s="78"/>
      <c r="B30" s="38" t="s">
        <v>907</v>
      </c>
      <c r="C30" s="38"/>
      <c r="D30" s="278"/>
      <c r="E30" s="166"/>
    </row>
    <row r="31" spans="1:5" s="4" customFormat="1">
      <c r="A31" s="78"/>
      <c r="B31" s="38" t="s">
        <v>153</v>
      </c>
      <c r="C31" s="38"/>
      <c r="D31" s="51">
        <v>12578.92</v>
      </c>
      <c r="E31" s="166"/>
    </row>
    <row r="32" spans="1:5" s="4" customFormat="1">
      <c r="A32" s="143"/>
      <c r="B32" s="47" t="s">
        <v>2033</v>
      </c>
      <c r="C32" s="47"/>
      <c r="D32" s="30"/>
      <c r="E32" s="166"/>
    </row>
    <row r="33" spans="1:5" s="4" customFormat="1">
      <c r="A33" s="78" t="s">
        <v>1770</v>
      </c>
      <c r="B33" s="38" t="s">
        <v>445</v>
      </c>
      <c r="C33" s="38"/>
      <c r="D33" s="51"/>
      <c r="E33" s="166"/>
    </row>
    <row r="34" spans="1:5" s="4" customFormat="1">
      <c r="A34" s="78"/>
      <c r="B34" s="38" t="s">
        <v>446</v>
      </c>
      <c r="C34" s="38"/>
      <c r="D34" s="51"/>
      <c r="E34" s="166"/>
    </row>
    <row r="35" spans="1:5" s="4" customFormat="1">
      <c r="A35" s="143"/>
      <c r="B35" s="47" t="s">
        <v>447</v>
      </c>
      <c r="C35" s="47"/>
      <c r="D35" s="30">
        <v>4530.9799999999996</v>
      </c>
      <c r="E35" s="166"/>
    </row>
    <row r="36" spans="1:5" s="4" customFormat="1">
      <c r="A36" s="77" t="s">
        <v>1584</v>
      </c>
      <c r="B36" s="38"/>
      <c r="C36" s="38"/>
      <c r="D36" s="51"/>
      <c r="E36" s="166"/>
    </row>
    <row r="37" spans="1:5" s="4" customFormat="1">
      <c r="A37" s="143" t="s">
        <v>1910</v>
      </c>
      <c r="B37" s="47" t="s">
        <v>1911</v>
      </c>
      <c r="C37" s="47"/>
      <c r="D37" s="30">
        <v>1791.65</v>
      </c>
      <c r="E37" s="166"/>
    </row>
    <row r="38" spans="1:5" s="4" customFormat="1">
      <c r="A38" s="188" t="s">
        <v>1031</v>
      </c>
      <c r="B38" s="46" t="s">
        <v>154</v>
      </c>
      <c r="C38" s="46"/>
      <c r="D38" s="25"/>
      <c r="E38" s="166"/>
    </row>
    <row r="39" spans="1:5" s="4" customFormat="1">
      <c r="A39" s="143"/>
      <c r="B39" s="47" t="s">
        <v>155</v>
      </c>
      <c r="C39" s="47"/>
      <c r="D39" s="30">
        <v>5028.82</v>
      </c>
      <c r="E39" s="166"/>
    </row>
    <row r="40" spans="1:5" s="4" customFormat="1">
      <c r="A40" s="77" t="s">
        <v>693</v>
      </c>
      <c r="B40" s="38"/>
      <c r="C40" s="38"/>
      <c r="D40" s="51"/>
      <c r="E40" s="166"/>
    </row>
    <row r="41" spans="1:5" s="4" customFormat="1">
      <c r="A41" s="78" t="s">
        <v>2098</v>
      </c>
      <c r="B41" s="38"/>
      <c r="C41" s="38"/>
      <c r="D41" s="51"/>
      <c r="E41" s="166"/>
    </row>
    <row r="42" spans="1:5" s="4" customFormat="1">
      <c r="A42" s="143" t="s">
        <v>2099</v>
      </c>
      <c r="B42" s="47"/>
      <c r="C42" s="47"/>
      <c r="D42" s="340">
        <v>54500</v>
      </c>
      <c r="E42" s="166"/>
    </row>
    <row r="43" spans="1:5">
      <c r="A43" s="77" t="s">
        <v>1541</v>
      </c>
      <c r="B43" s="38"/>
      <c r="C43" s="38"/>
      <c r="D43" s="76"/>
    </row>
    <row r="44" spans="1:5">
      <c r="A44" s="75" t="s">
        <v>1670</v>
      </c>
      <c r="B44" s="38"/>
      <c r="C44" s="38"/>
      <c r="D44" s="76"/>
    </row>
    <row r="45" spans="1:5">
      <c r="A45" s="78" t="s">
        <v>1657</v>
      </c>
      <c r="B45" s="38"/>
      <c r="C45" s="38"/>
      <c r="D45" s="76"/>
    </row>
    <row r="46" spans="1:5">
      <c r="A46" s="78" t="s">
        <v>1654</v>
      </c>
      <c r="B46" s="38"/>
      <c r="C46" s="38"/>
      <c r="D46" s="76"/>
    </row>
    <row r="47" spans="1:5">
      <c r="A47" s="78" t="s">
        <v>905</v>
      </c>
      <c r="B47" s="38"/>
      <c r="C47" s="38"/>
      <c r="D47" s="76"/>
    </row>
    <row r="48" spans="1:5">
      <c r="A48" s="78" t="s">
        <v>1671</v>
      </c>
      <c r="B48" s="38"/>
      <c r="C48" s="38"/>
      <c r="D48" s="76"/>
    </row>
    <row r="49" spans="1:5">
      <c r="A49" s="143" t="s">
        <v>1672</v>
      </c>
      <c r="B49" s="47"/>
      <c r="C49" s="47"/>
      <c r="D49" s="95">
        <v>29295.53</v>
      </c>
    </row>
    <row r="50" spans="1:5">
      <c r="A50" s="126" t="s">
        <v>906</v>
      </c>
      <c r="B50" s="45"/>
      <c r="C50" s="45"/>
      <c r="D50" s="146">
        <v>3308.73</v>
      </c>
    </row>
    <row r="51" spans="1:5">
      <c r="A51" s="126" t="s">
        <v>1344</v>
      </c>
      <c r="B51" s="45"/>
      <c r="C51" s="45"/>
      <c r="D51" s="146">
        <v>1248.5</v>
      </c>
    </row>
    <row r="52" spans="1:5" ht="15.75" thickBot="1">
      <c r="A52" s="78" t="s">
        <v>893</v>
      </c>
      <c r="B52" s="38"/>
      <c r="C52" s="38"/>
      <c r="D52" s="76">
        <v>8305.93</v>
      </c>
    </row>
    <row r="53" spans="1:5" ht="15.75" thickBot="1">
      <c r="A53" s="79" t="s">
        <v>1394</v>
      </c>
      <c r="B53" s="80"/>
      <c r="C53" s="80"/>
      <c r="D53" s="81">
        <v>136600.93</v>
      </c>
    </row>
    <row r="54" spans="1:5" ht="15.75" thickBot="1">
      <c r="A54" s="33"/>
      <c r="B54" s="33"/>
      <c r="C54" s="33"/>
      <c r="D54" s="33"/>
    </row>
    <row r="55" spans="1:5">
      <c r="A55" s="72" t="s">
        <v>1574</v>
      </c>
      <c r="B55" s="73"/>
      <c r="C55" s="82"/>
      <c r="D55" s="83"/>
    </row>
    <row r="56" spans="1:5">
      <c r="A56" s="77" t="s">
        <v>1509</v>
      </c>
      <c r="B56" s="40"/>
      <c r="C56" s="62"/>
      <c r="D56" s="106">
        <v>128144.43000000001</v>
      </c>
    </row>
    <row r="57" spans="1:5">
      <c r="A57" s="77" t="s">
        <v>1396</v>
      </c>
      <c r="B57" s="38"/>
      <c r="C57" s="51"/>
      <c r="D57" s="84"/>
    </row>
    <row r="58" spans="1:5">
      <c r="A58" s="143" t="s">
        <v>1607</v>
      </c>
      <c r="B58" s="47"/>
      <c r="C58" s="23" t="s">
        <v>694</v>
      </c>
      <c r="D58" s="87"/>
    </row>
    <row r="59" spans="1:5">
      <c r="A59" s="78" t="s">
        <v>1698</v>
      </c>
      <c r="B59" s="38"/>
      <c r="C59" s="24" t="s">
        <v>1769</v>
      </c>
      <c r="D59" s="84"/>
    </row>
    <row r="60" spans="1:5" s="4" customFormat="1">
      <c r="A60" s="88" t="s">
        <v>1610</v>
      </c>
      <c r="B60" s="58"/>
      <c r="C60" s="153" t="s">
        <v>1387</v>
      </c>
      <c r="D60" s="131"/>
      <c r="E60" s="166"/>
    </row>
    <row r="61" spans="1:5" s="4" customFormat="1">
      <c r="A61" s="413" t="s">
        <v>1626</v>
      </c>
      <c r="B61" s="497"/>
      <c r="C61" s="384" t="s">
        <v>1386</v>
      </c>
      <c r="D61" s="495"/>
      <c r="E61" s="166"/>
    </row>
    <row r="62" spans="1:5" s="4" customFormat="1">
      <c r="A62" s="415"/>
      <c r="B62" s="442"/>
      <c r="C62" s="385"/>
      <c r="D62" s="496"/>
      <c r="E62" s="166"/>
    </row>
    <row r="63" spans="1:5" s="4" customFormat="1">
      <c r="A63" s="386" t="s">
        <v>1613</v>
      </c>
      <c r="B63" s="387"/>
      <c r="C63" s="128" t="s">
        <v>1386</v>
      </c>
      <c r="D63" s="131"/>
      <c r="E63" s="166"/>
    </row>
    <row r="64" spans="1:5" s="4" customFormat="1">
      <c r="A64" s="88" t="s">
        <v>1614</v>
      </c>
      <c r="B64" s="53"/>
      <c r="C64" s="390" t="s">
        <v>1387</v>
      </c>
      <c r="D64" s="495"/>
      <c r="E64" s="166"/>
    </row>
    <row r="65" spans="1:5" s="4" customFormat="1">
      <c r="A65" s="89" t="s">
        <v>1615</v>
      </c>
      <c r="B65" s="54"/>
      <c r="C65" s="391"/>
      <c r="D65" s="496"/>
      <c r="E65" s="166"/>
    </row>
    <row r="66" spans="1:5" s="4" customFormat="1">
      <c r="A66" s="435" t="s">
        <v>1612</v>
      </c>
      <c r="B66" s="436"/>
      <c r="C66" s="187" t="s">
        <v>1385</v>
      </c>
      <c r="D66" s="195"/>
      <c r="E66" s="166"/>
    </row>
    <row r="67" spans="1:5">
      <c r="A67" s="428" t="s">
        <v>1746</v>
      </c>
      <c r="B67" s="362"/>
      <c r="C67" s="431" t="s">
        <v>1536</v>
      </c>
      <c r="D67" s="455">
        <v>53301.54</v>
      </c>
    </row>
    <row r="68" spans="1:5">
      <c r="A68" s="429"/>
      <c r="B68" s="430"/>
      <c r="C68" s="432"/>
      <c r="D68" s="461"/>
    </row>
    <row r="69" spans="1:5">
      <c r="A69" s="429"/>
      <c r="B69" s="430"/>
      <c r="C69" s="432"/>
      <c r="D69" s="461"/>
    </row>
    <row r="70" spans="1:5">
      <c r="A70" s="429"/>
      <c r="B70" s="430"/>
      <c r="C70" s="432"/>
      <c r="D70" s="461"/>
    </row>
    <row r="71" spans="1:5">
      <c r="A71" s="437"/>
      <c r="B71" s="364"/>
      <c r="C71" s="438"/>
      <c r="D71" s="456"/>
    </row>
    <row r="72" spans="1:5">
      <c r="A72" s="470" t="s">
        <v>1747</v>
      </c>
      <c r="B72" s="367"/>
      <c r="C72" s="440" t="s">
        <v>1385</v>
      </c>
      <c r="D72" s="433">
        <v>29705.64</v>
      </c>
    </row>
    <row r="73" spans="1:5">
      <c r="A73" s="480"/>
      <c r="B73" s="370"/>
      <c r="C73" s="483"/>
      <c r="D73" s="434"/>
    </row>
    <row r="74" spans="1:5">
      <c r="A74" s="480"/>
      <c r="B74" s="370"/>
      <c r="C74" s="483"/>
      <c r="D74" s="434"/>
    </row>
    <row r="75" spans="1:5">
      <c r="A75" s="480"/>
      <c r="B75" s="370"/>
      <c r="C75" s="483"/>
      <c r="D75" s="434"/>
    </row>
    <row r="76" spans="1:5">
      <c r="A76" s="92" t="s">
        <v>1572</v>
      </c>
      <c r="B76" s="31"/>
      <c r="C76" s="59" t="s">
        <v>1600</v>
      </c>
      <c r="D76" s="120">
        <v>37290</v>
      </c>
      <c r="E76"/>
    </row>
    <row r="77" spans="1:5">
      <c r="A77" s="92" t="s">
        <v>1503</v>
      </c>
      <c r="B77" s="48"/>
      <c r="C77" s="59" t="s">
        <v>695</v>
      </c>
      <c r="D77" s="118">
        <v>2750.4799999999996</v>
      </c>
      <c r="E77"/>
    </row>
    <row r="78" spans="1:5">
      <c r="A78" s="374" t="s">
        <v>1531</v>
      </c>
      <c r="B78" s="403"/>
      <c r="C78" s="59" t="s">
        <v>1600</v>
      </c>
      <c r="D78" s="119">
        <v>33076.439999999995</v>
      </c>
      <c r="E78"/>
    </row>
    <row r="79" spans="1:5">
      <c r="A79" s="374" t="s">
        <v>909</v>
      </c>
      <c r="B79" s="375"/>
      <c r="C79" s="59" t="s">
        <v>1880</v>
      </c>
      <c r="D79" s="119">
        <v>1057.3399999999999</v>
      </c>
      <c r="E79"/>
    </row>
    <row r="80" spans="1:5">
      <c r="A80" s="91" t="s">
        <v>1542</v>
      </c>
      <c r="B80" s="57"/>
      <c r="C80" s="59" t="s">
        <v>1385</v>
      </c>
      <c r="D80" s="119">
        <v>5056.32</v>
      </c>
      <c r="E80" s="2"/>
    </row>
    <row r="81" spans="1:5">
      <c r="A81" s="374" t="s">
        <v>1546</v>
      </c>
      <c r="B81" s="403"/>
      <c r="C81" s="59" t="s">
        <v>1388</v>
      </c>
      <c r="D81" s="120">
        <v>41714.22</v>
      </c>
      <c r="E81"/>
    </row>
    <row r="82" spans="1:5">
      <c r="A82" s="93" t="s">
        <v>1396</v>
      </c>
      <c r="B82" s="46"/>
      <c r="C82" s="25"/>
      <c r="D82" s="94"/>
      <c r="E82"/>
    </row>
    <row r="83" spans="1:5">
      <c r="A83" s="399" t="s">
        <v>1631</v>
      </c>
      <c r="B83" s="400"/>
      <c r="C83" s="51"/>
      <c r="D83" s="71">
        <v>12180.66</v>
      </c>
      <c r="E83"/>
    </row>
    <row r="84" spans="1:5" ht="15.75" thickBot="1">
      <c r="A84" s="399"/>
      <c r="B84" s="400"/>
      <c r="C84" s="97"/>
      <c r="D84" s="76"/>
      <c r="E84"/>
    </row>
    <row r="85" spans="1:5" ht="15.75" thickBot="1">
      <c r="A85" s="104" t="s">
        <v>1394</v>
      </c>
      <c r="B85" s="98"/>
      <c r="C85" s="98"/>
      <c r="D85" s="68">
        <v>332096.41000000003</v>
      </c>
      <c r="E85"/>
    </row>
    <row r="86" spans="1:5">
      <c r="A86" s="63"/>
      <c r="B86" s="38"/>
      <c r="C86" s="38"/>
      <c r="D86" s="36"/>
      <c r="E86"/>
    </row>
    <row r="87" spans="1:5" ht="15" customHeight="1">
      <c r="A87" s="410" t="s">
        <v>1497</v>
      </c>
      <c r="B87" s="410"/>
      <c r="C87" s="410"/>
      <c r="D87" s="410"/>
      <c r="E87"/>
    </row>
    <row r="88" spans="1:5" ht="15.75" thickBot="1">
      <c r="A88" s="129"/>
      <c r="B88" s="129"/>
      <c r="C88" s="129"/>
      <c r="D88" s="129"/>
      <c r="E88"/>
    </row>
    <row r="89" spans="1:5">
      <c r="A89" s="320" t="s">
        <v>1474</v>
      </c>
      <c r="B89" s="462" t="s">
        <v>566</v>
      </c>
      <c r="C89" s="492"/>
      <c r="D89" s="321">
        <v>16223.575540148497</v>
      </c>
      <c r="E89"/>
    </row>
    <row r="90" spans="1:5">
      <c r="A90" s="322" t="s">
        <v>1475</v>
      </c>
      <c r="B90" s="443" t="s">
        <v>567</v>
      </c>
      <c r="C90" s="376"/>
      <c r="D90" s="323">
        <v>130132.26292788977</v>
      </c>
      <c r="E90"/>
    </row>
    <row r="91" spans="1:5">
      <c r="A91" s="322" t="s">
        <v>1476</v>
      </c>
      <c r="B91" s="443" t="s">
        <v>568</v>
      </c>
      <c r="C91" s="376"/>
      <c r="D91" s="323">
        <v>6083.8408273450086</v>
      </c>
      <c r="E91"/>
    </row>
    <row r="92" spans="1:5" ht="15.75" thickBot="1">
      <c r="A92" s="322" t="s">
        <v>1606</v>
      </c>
      <c r="B92" s="443" t="s">
        <v>569</v>
      </c>
      <c r="C92" s="376"/>
      <c r="D92" s="323">
        <v>19603.487110802089</v>
      </c>
      <c r="E92"/>
    </row>
    <row r="93" spans="1:5" ht="15.75" thickBot="1">
      <c r="A93" s="154" t="s">
        <v>1394</v>
      </c>
      <c r="B93" s="98"/>
      <c r="C93" s="98"/>
      <c r="D93" s="105">
        <v>172043.16640618537</v>
      </c>
      <c r="E93"/>
    </row>
    <row r="94" spans="1:5">
      <c r="A94" s="556" t="s">
        <v>1399</v>
      </c>
      <c r="B94" s="543"/>
      <c r="C94" s="46"/>
      <c r="D94" s="312">
        <v>640740.50640618545</v>
      </c>
      <c r="E94"/>
    </row>
    <row r="95" spans="1:5">
      <c r="A95" s="304"/>
      <c r="B95" s="304"/>
      <c r="C95" s="45"/>
      <c r="D95" s="354"/>
      <c r="E95"/>
    </row>
    <row r="96" spans="1:5" ht="15" customHeight="1">
      <c r="A96" s="355" t="s">
        <v>570</v>
      </c>
      <c r="B96" s="324"/>
      <c r="C96" s="47"/>
      <c r="D96" s="135"/>
      <c r="E96"/>
    </row>
    <row r="97" spans="1:5" ht="15" customHeight="1">
      <c r="A97" s="470" t="s">
        <v>1764</v>
      </c>
      <c r="B97" s="366"/>
      <c r="C97" s="366"/>
      <c r="D97" s="327">
        <v>114148.23</v>
      </c>
      <c r="E97"/>
    </row>
    <row r="98" spans="1:5" ht="15" customHeight="1">
      <c r="A98" s="473" t="s">
        <v>571</v>
      </c>
      <c r="B98" s="449"/>
      <c r="C98" s="449"/>
      <c r="D98" s="328">
        <v>27302.04</v>
      </c>
      <c r="E98"/>
    </row>
    <row r="99" spans="1:5" ht="15" customHeight="1">
      <c r="A99" s="474" t="s">
        <v>572</v>
      </c>
      <c r="B99" s="371"/>
      <c r="C99" s="371"/>
      <c r="D99" s="120">
        <v>2644424.25</v>
      </c>
      <c r="E99" s="2"/>
    </row>
    <row r="100" spans="1:5" ht="15" customHeight="1">
      <c r="A100" s="474" t="s">
        <v>573</v>
      </c>
      <c r="B100" s="371"/>
      <c r="C100" s="371"/>
      <c r="D100" s="120">
        <v>2653563.46</v>
      </c>
      <c r="E100" s="2"/>
    </row>
    <row r="101" spans="1:5">
      <c r="A101" s="411" t="s">
        <v>574</v>
      </c>
      <c r="B101" s="412"/>
      <c r="C101" s="412"/>
      <c r="D101" s="469">
        <v>581893.02</v>
      </c>
      <c r="E101" s="2"/>
    </row>
    <row r="102" spans="1:5" ht="15" customHeight="1">
      <c r="A102" s="411"/>
      <c r="B102" s="412"/>
      <c r="C102" s="412"/>
      <c r="D102" s="469"/>
      <c r="E102"/>
    </row>
    <row r="103" spans="1:5">
      <c r="A103" s="411" t="s">
        <v>575</v>
      </c>
      <c r="B103" s="412"/>
      <c r="C103" s="412"/>
      <c r="D103" s="469">
        <v>583904.06000000006</v>
      </c>
      <c r="E103" s="2"/>
    </row>
    <row r="104" spans="1:5" ht="15" customHeight="1">
      <c r="A104" s="411"/>
      <c r="B104" s="412"/>
      <c r="C104" s="412"/>
      <c r="D104" s="469"/>
      <c r="E104"/>
    </row>
    <row r="105" spans="1:5">
      <c r="A105" s="411" t="s">
        <v>576</v>
      </c>
      <c r="B105" s="412"/>
      <c r="C105" s="412"/>
      <c r="D105" s="469">
        <v>640740.51</v>
      </c>
      <c r="E105" s="2"/>
    </row>
    <row r="106" spans="1:5">
      <c r="A106" s="411"/>
      <c r="B106" s="412"/>
      <c r="C106" s="412"/>
      <c r="D106" s="469"/>
      <c r="E106" s="2"/>
    </row>
    <row r="107" spans="1:5">
      <c r="A107" s="329" t="s">
        <v>587</v>
      </c>
      <c r="B107" s="316"/>
      <c r="C107" s="316"/>
      <c r="D107" s="330">
        <v>105009.02</v>
      </c>
      <c r="E107"/>
    </row>
    <row r="108" spans="1:5" ht="15.75" thickBot="1">
      <c r="A108" s="333" t="s">
        <v>571</v>
      </c>
      <c r="B108" s="334"/>
      <c r="C108" s="334"/>
      <c r="D108" s="335">
        <v>25291</v>
      </c>
      <c r="E108"/>
    </row>
    <row r="109" spans="1:5">
      <c r="A109" s="28"/>
      <c r="B109" s="28"/>
      <c r="C109" s="28"/>
      <c r="D109" s="28"/>
      <c r="E109"/>
    </row>
    <row r="110" spans="1:5">
      <c r="A110" s="28"/>
      <c r="B110" s="28"/>
      <c r="C110" s="28"/>
      <c r="D110" s="28"/>
      <c r="E110"/>
    </row>
  </sheetData>
  <mergeCells count="43">
    <mergeCell ref="A105:C106"/>
    <mergeCell ref="D105:D106"/>
    <mergeCell ref="A97:C97"/>
    <mergeCell ref="A98:C98"/>
    <mergeCell ref="A99:C99"/>
    <mergeCell ref="A100:C100"/>
    <mergeCell ref="A101:C102"/>
    <mergeCell ref="D101:D102"/>
    <mergeCell ref="A103:C104"/>
    <mergeCell ref="D103:D104"/>
    <mergeCell ref="A83:B84"/>
    <mergeCell ref="A79:B79"/>
    <mergeCell ref="D61:D62"/>
    <mergeCell ref="A72:B75"/>
    <mergeCell ref="C72:C75"/>
    <mergeCell ref="A67:B71"/>
    <mergeCell ref="A66:B66"/>
    <mergeCell ref="A94:B94"/>
    <mergeCell ref="A61:B62"/>
    <mergeCell ref="C61:C62"/>
    <mergeCell ref="A87:D87"/>
    <mergeCell ref="B89:C89"/>
    <mergeCell ref="B90:C90"/>
    <mergeCell ref="B91:C91"/>
    <mergeCell ref="B92:C92"/>
    <mergeCell ref="C67:C71"/>
    <mergeCell ref="D67:D71"/>
    <mergeCell ref="A63:B63"/>
    <mergeCell ref="C64:C65"/>
    <mergeCell ref="D64:D65"/>
    <mergeCell ref="D72:D75"/>
    <mergeCell ref="A78:B78"/>
    <mergeCell ref="A81:B81"/>
    <mergeCell ref="A1:D1"/>
    <mergeCell ref="A3:B3"/>
    <mergeCell ref="A4:B4"/>
    <mergeCell ref="A5:B5"/>
    <mergeCell ref="A11:D12"/>
    <mergeCell ref="A7:B7"/>
    <mergeCell ref="A8:B8"/>
    <mergeCell ref="A9:B9"/>
    <mergeCell ref="A10:B10"/>
    <mergeCell ref="A6:B6"/>
  </mergeCells>
  <phoneticPr fontId="0" type="noConversion"/>
  <pageMargins left="0.28000000000000003" right="0.25" top="0.82" bottom="0.72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20"/>
  <sheetViews>
    <sheetView topLeftCell="A88" zoomScale="80" zoomScaleNormal="80" workbookViewId="0">
      <selection activeCell="D88" sqref="D1:D1048576"/>
    </sheetView>
  </sheetViews>
  <sheetFormatPr defaultRowHeight="15"/>
  <cols>
    <col min="1" max="1" width="11.85546875" customWidth="1"/>
    <col min="2" max="2" width="36" customWidth="1"/>
    <col min="3" max="3" width="23.7109375" customWidth="1"/>
    <col min="4" max="4" width="22.140625" customWidth="1"/>
    <col min="5" max="5" width="11" customWidth="1"/>
    <col min="6" max="7" width="11.42578125" bestFit="1" customWidth="1"/>
    <col min="8" max="8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1421</v>
      </c>
      <c r="B3" s="393"/>
      <c r="C3" s="29"/>
      <c r="D3" s="29"/>
    </row>
    <row r="4" spans="1:4">
      <c r="A4" s="381" t="s">
        <v>1393</v>
      </c>
      <c r="B4" s="381"/>
      <c r="C4" s="29">
        <v>1993</v>
      </c>
      <c r="D4" s="29"/>
    </row>
    <row r="5" spans="1:4">
      <c r="A5" s="381" t="s">
        <v>1390</v>
      </c>
      <c r="B5" s="381"/>
      <c r="C5" s="29">
        <v>66</v>
      </c>
      <c r="D5" s="29"/>
    </row>
    <row r="6" spans="1:4">
      <c r="A6" s="381" t="s">
        <v>1391</v>
      </c>
      <c r="B6" s="381"/>
      <c r="C6" s="29">
        <v>11</v>
      </c>
      <c r="D6" s="29"/>
    </row>
    <row r="7" spans="1:4">
      <c r="A7" s="381" t="s">
        <v>1392</v>
      </c>
      <c r="B7" s="381"/>
      <c r="C7" s="29">
        <v>1</v>
      </c>
      <c r="D7" s="29"/>
    </row>
    <row r="8" spans="1:4">
      <c r="A8" s="381" t="s">
        <v>1397</v>
      </c>
      <c r="B8" s="381"/>
      <c r="C8" s="29">
        <v>3516.9</v>
      </c>
      <c r="D8" s="29"/>
    </row>
    <row r="9" spans="1:4">
      <c r="A9" s="381" t="s">
        <v>1402</v>
      </c>
      <c r="B9" s="381"/>
      <c r="C9" s="64">
        <v>439.5</v>
      </c>
      <c r="D9" s="29"/>
    </row>
    <row r="10" spans="1:4">
      <c r="A10" s="381" t="s">
        <v>1398</v>
      </c>
      <c r="B10" s="381"/>
      <c r="C10" s="29">
        <v>141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38"/>
      <c r="C14" s="38"/>
      <c r="D14" s="76"/>
    </row>
    <row r="15" spans="1:4">
      <c r="A15" s="77" t="s">
        <v>1530</v>
      </c>
      <c r="B15" s="38"/>
      <c r="C15" s="38"/>
      <c r="D15" s="160"/>
    </row>
    <row r="16" spans="1:4" s="4" customFormat="1">
      <c r="A16" s="143" t="s">
        <v>1930</v>
      </c>
      <c r="B16" s="47"/>
      <c r="C16" s="47"/>
      <c r="D16" s="161">
        <v>419556.01</v>
      </c>
    </row>
    <row r="17" spans="1:4" s="4" customFormat="1">
      <c r="A17" s="126" t="s">
        <v>940</v>
      </c>
      <c r="B17" s="45" t="s">
        <v>156</v>
      </c>
      <c r="C17" s="45"/>
      <c r="D17" s="348">
        <v>600.14</v>
      </c>
    </row>
    <row r="18" spans="1:4" s="4" customFormat="1">
      <c r="A18" s="77" t="s">
        <v>696</v>
      </c>
      <c r="B18" s="38"/>
      <c r="C18" s="38"/>
      <c r="D18" s="160"/>
    </row>
    <row r="19" spans="1:4" s="4" customFormat="1">
      <c r="A19" s="143" t="s">
        <v>1922</v>
      </c>
      <c r="B19" s="47" t="s">
        <v>2020</v>
      </c>
      <c r="C19" s="47"/>
      <c r="D19" s="284">
        <v>960</v>
      </c>
    </row>
    <row r="20" spans="1:4">
      <c r="A20" s="75" t="s">
        <v>1486</v>
      </c>
      <c r="B20" s="38"/>
      <c r="C20" s="38"/>
      <c r="D20" s="160"/>
    </row>
    <row r="21" spans="1:4">
      <c r="A21" s="77" t="s">
        <v>1487</v>
      </c>
      <c r="B21" s="38"/>
      <c r="C21" s="38"/>
      <c r="D21" s="160"/>
    </row>
    <row r="22" spans="1:4">
      <c r="A22" s="78" t="s">
        <v>717</v>
      </c>
      <c r="B22" s="38" t="s">
        <v>718</v>
      </c>
      <c r="C22" s="38"/>
      <c r="D22" s="160"/>
    </row>
    <row r="23" spans="1:4">
      <c r="A23" s="78"/>
      <c r="B23" s="38" t="s">
        <v>719</v>
      </c>
      <c r="C23" s="38"/>
      <c r="D23" s="160"/>
    </row>
    <row r="24" spans="1:4">
      <c r="A24" s="143"/>
      <c r="B24" s="47" t="s">
        <v>720</v>
      </c>
      <c r="C24" s="47"/>
      <c r="D24" s="161">
        <v>2361.8200000000002</v>
      </c>
    </row>
    <row r="25" spans="1:4">
      <c r="A25" s="78" t="s">
        <v>1770</v>
      </c>
      <c r="B25" s="38" t="s">
        <v>302</v>
      </c>
      <c r="C25" s="38"/>
      <c r="D25" s="160"/>
    </row>
    <row r="26" spans="1:4">
      <c r="A26" s="143"/>
      <c r="B26" s="47" t="s">
        <v>303</v>
      </c>
      <c r="C26" s="47"/>
      <c r="D26" s="161">
        <v>7938.09</v>
      </c>
    </row>
    <row r="27" spans="1:4">
      <c r="A27" s="77" t="s">
        <v>1488</v>
      </c>
      <c r="B27" s="38"/>
      <c r="C27" s="38"/>
      <c r="D27" s="160"/>
    </row>
    <row r="28" spans="1:4">
      <c r="A28" s="78" t="s">
        <v>1770</v>
      </c>
      <c r="B28" s="38" t="s">
        <v>816</v>
      </c>
      <c r="C28" s="38"/>
      <c r="D28" s="160"/>
    </row>
    <row r="29" spans="1:4">
      <c r="A29" s="77"/>
      <c r="B29" s="38" t="s">
        <v>817</v>
      </c>
      <c r="C29" s="38"/>
      <c r="D29" s="160"/>
    </row>
    <row r="30" spans="1:4">
      <c r="A30" s="86"/>
      <c r="B30" s="47" t="s">
        <v>818</v>
      </c>
      <c r="C30" s="47"/>
      <c r="D30" s="161">
        <v>1644.61</v>
      </c>
    </row>
    <row r="31" spans="1:4">
      <c r="A31" s="77" t="s">
        <v>1489</v>
      </c>
      <c r="B31" s="38"/>
      <c r="C31" s="38"/>
      <c r="D31" s="160"/>
    </row>
    <row r="32" spans="1:4" s="4" customFormat="1">
      <c r="A32" s="143" t="s">
        <v>1770</v>
      </c>
      <c r="B32" s="47" t="s">
        <v>1162</v>
      </c>
      <c r="C32" s="47"/>
      <c r="D32" s="161">
        <v>3102.28</v>
      </c>
    </row>
    <row r="33" spans="1:4" s="4" customFormat="1">
      <c r="A33" s="77" t="s">
        <v>1490</v>
      </c>
      <c r="B33" s="38"/>
      <c r="C33" s="38"/>
      <c r="D33" s="160"/>
    </row>
    <row r="34" spans="1:4" s="4" customFormat="1">
      <c r="A34" s="143" t="s">
        <v>1770</v>
      </c>
      <c r="B34" s="47" t="s">
        <v>911</v>
      </c>
      <c r="C34" s="47"/>
      <c r="D34" s="161">
        <v>745.21</v>
      </c>
    </row>
    <row r="35" spans="1:4">
      <c r="A35" s="93" t="s">
        <v>1491</v>
      </c>
      <c r="B35" s="46"/>
      <c r="C35" s="46"/>
      <c r="D35" s="162"/>
    </row>
    <row r="36" spans="1:4" s="4" customFormat="1">
      <c r="A36" s="78" t="s">
        <v>2021</v>
      </c>
      <c r="B36" s="38" t="s">
        <v>2018</v>
      </c>
      <c r="C36" s="38"/>
      <c r="D36" s="160"/>
    </row>
    <row r="37" spans="1:4" s="4" customFormat="1">
      <c r="A37" s="143"/>
      <c r="B37" s="47" t="s">
        <v>2022</v>
      </c>
      <c r="C37" s="47"/>
      <c r="D37" s="161">
        <v>4893.93</v>
      </c>
    </row>
    <row r="38" spans="1:4" s="4" customFormat="1">
      <c r="A38" s="126" t="s">
        <v>1982</v>
      </c>
      <c r="B38" s="45" t="s">
        <v>721</v>
      </c>
      <c r="C38" s="45"/>
      <c r="D38" s="348">
        <v>481.26</v>
      </c>
    </row>
    <row r="39" spans="1:4" s="4" customFormat="1">
      <c r="A39" s="126" t="s">
        <v>722</v>
      </c>
      <c r="B39" s="45" t="s">
        <v>304</v>
      </c>
      <c r="C39" s="45"/>
      <c r="D39" s="348">
        <v>3890.82</v>
      </c>
    </row>
    <row r="40" spans="1:4" s="4" customFormat="1">
      <c r="A40" s="126" t="s">
        <v>2093</v>
      </c>
      <c r="B40" s="45" t="s">
        <v>1826</v>
      </c>
      <c r="C40" s="45"/>
      <c r="D40" s="348">
        <v>1706.95</v>
      </c>
    </row>
    <row r="41" spans="1:4">
      <c r="A41" s="77" t="s">
        <v>697</v>
      </c>
      <c r="B41" s="38"/>
      <c r="C41" s="38"/>
      <c r="D41" s="160"/>
    </row>
    <row r="42" spans="1:4">
      <c r="A42" s="78" t="s">
        <v>2098</v>
      </c>
      <c r="B42" s="38"/>
      <c r="C42" s="38"/>
      <c r="D42" s="160"/>
    </row>
    <row r="43" spans="1:4">
      <c r="A43" s="143" t="s">
        <v>2099</v>
      </c>
      <c r="B43" s="47"/>
      <c r="C43" s="47"/>
      <c r="D43" s="284">
        <v>54500</v>
      </c>
    </row>
    <row r="44" spans="1:4">
      <c r="A44" s="77" t="s">
        <v>1541</v>
      </c>
      <c r="B44" s="38"/>
      <c r="C44" s="38"/>
      <c r="D44" s="160"/>
    </row>
    <row r="45" spans="1:4">
      <c r="A45" s="75" t="s">
        <v>1670</v>
      </c>
      <c r="B45" s="38"/>
      <c r="C45" s="38"/>
      <c r="D45" s="160"/>
    </row>
    <row r="46" spans="1:4">
      <c r="A46" s="78" t="s">
        <v>1657</v>
      </c>
      <c r="B46" s="38"/>
      <c r="C46" s="38"/>
      <c r="D46" s="160"/>
    </row>
    <row r="47" spans="1:4">
      <c r="A47" s="78" t="s">
        <v>1654</v>
      </c>
      <c r="B47" s="38"/>
      <c r="C47" s="38"/>
      <c r="D47" s="160"/>
    </row>
    <row r="48" spans="1:4">
      <c r="A48" s="78" t="s">
        <v>912</v>
      </c>
      <c r="B48" s="38"/>
      <c r="C48" s="38"/>
      <c r="D48" s="160"/>
    </row>
    <row r="49" spans="1:5">
      <c r="A49" s="78" t="s">
        <v>1671</v>
      </c>
      <c r="B49" s="38"/>
      <c r="C49" s="38"/>
      <c r="D49" s="160"/>
    </row>
    <row r="50" spans="1:5">
      <c r="A50" s="143" t="s">
        <v>1672</v>
      </c>
      <c r="B50" s="47"/>
      <c r="C50" s="47"/>
      <c r="D50" s="161">
        <v>23538.52</v>
      </c>
    </row>
    <row r="51" spans="1:5">
      <c r="A51" s="126" t="s">
        <v>698</v>
      </c>
      <c r="B51" s="45"/>
      <c r="C51" s="45"/>
      <c r="D51" s="348">
        <v>3339.93</v>
      </c>
    </row>
    <row r="52" spans="1:5">
      <c r="A52" s="126" t="s">
        <v>1344</v>
      </c>
      <c r="B52" s="45"/>
      <c r="C52" s="45"/>
      <c r="D52" s="350">
        <v>1248.5</v>
      </c>
      <c r="E52" s="10"/>
    </row>
    <row r="53" spans="1:5" ht="15.75" thickBot="1">
      <c r="A53" s="78" t="s">
        <v>893</v>
      </c>
      <c r="B53" s="38"/>
      <c r="C53" s="38"/>
      <c r="D53" s="160">
        <v>8305.93</v>
      </c>
    </row>
    <row r="54" spans="1:5" ht="15.75" thickBot="1">
      <c r="A54" s="79" t="s">
        <v>1394</v>
      </c>
      <c r="B54" s="80"/>
      <c r="C54" s="80"/>
      <c r="D54" s="81">
        <v>538814.00000000023</v>
      </c>
    </row>
    <row r="55" spans="1:5" ht="15.75" thickBot="1">
      <c r="A55" s="33"/>
      <c r="B55" s="33"/>
      <c r="C55" s="33"/>
      <c r="D55" s="33"/>
    </row>
    <row r="56" spans="1:5">
      <c r="A56" s="72" t="s">
        <v>1492</v>
      </c>
      <c r="B56" s="73"/>
      <c r="C56" s="82"/>
      <c r="D56" s="83"/>
    </row>
    <row r="57" spans="1:5" s="1" customFormat="1">
      <c r="A57" s="77" t="s">
        <v>1509</v>
      </c>
      <c r="B57" s="40"/>
      <c r="C57" s="62"/>
      <c r="D57" s="106">
        <v>127127.44</v>
      </c>
    </row>
    <row r="58" spans="1:5">
      <c r="A58" s="77" t="s">
        <v>1396</v>
      </c>
      <c r="B58" s="38"/>
      <c r="C58" s="51"/>
      <c r="D58" s="84"/>
    </row>
    <row r="59" spans="1:5">
      <c r="A59" s="143" t="s">
        <v>1607</v>
      </c>
      <c r="B59" s="47"/>
      <c r="C59" s="23" t="s">
        <v>582</v>
      </c>
      <c r="D59" s="87"/>
    </row>
    <row r="60" spans="1:5">
      <c r="A60" s="44" t="s">
        <v>1698</v>
      </c>
      <c r="B60" s="45"/>
      <c r="C60" s="20" t="s">
        <v>608</v>
      </c>
      <c r="D60" s="268"/>
    </row>
    <row r="61" spans="1:5">
      <c r="A61" s="78" t="s">
        <v>1722</v>
      </c>
      <c r="B61" s="38"/>
      <c r="C61" s="24" t="s">
        <v>357</v>
      </c>
      <c r="D61" s="84"/>
    </row>
    <row r="62" spans="1:5" s="4" customFormat="1">
      <c r="A62" s="88" t="s">
        <v>1610</v>
      </c>
      <c r="B62" s="58"/>
      <c r="C62" s="153" t="s">
        <v>1387</v>
      </c>
      <c r="D62" s="131"/>
    </row>
    <row r="63" spans="1:5" s="4" customFormat="1">
      <c r="A63" s="413" t="s">
        <v>1626</v>
      </c>
      <c r="B63" s="497"/>
      <c r="C63" s="384" t="s">
        <v>1386</v>
      </c>
      <c r="D63" s="495"/>
    </row>
    <row r="64" spans="1:5" s="4" customFormat="1">
      <c r="A64" s="415"/>
      <c r="B64" s="442"/>
      <c r="C64" s="385"/>
      <c r="D64" s="496"/>
    </row>
    <row r="65" spans="1:5" s="4" customFormat="1">
      <c r="A65" s="386" t="s">
        <v>1613</v>
      </c>
      <c r="B65" s="387"/>
      <c r="C65" s="128" t="s">
        <v>1386</v>
      </c>
      <c r="D65" s="131"/>
    </row>
    <row r="66" spans="1:5" s="4" customFormat="1">
      <c r="A66" s="88" t="s">
        <v>1614</v>
      </c>
      <c r="B66" s="53"/>
      <c r="C66" s="390" t="s">
        <v>1387</v>
      </c>
      <c r="D66" s="495"/>
    </row>
    <row r="67" spans="1:5" s="4" customFormat="1">
      <c r="A67" s="89" t="s">
        <v>1615</v>
      </c>
      <c r="B67" s="54"/>
      <c r="C67" s="391"/>
      <c r="D67" s="496"/>
    </row>
    <row r="68" spans="1:5" s="4" customFormat="1">
      <c r="A68" s="435" t="s">
        <v>1612</v>
      </c>
      <c r="B68" s="436"/>
      <c r="C68" s="187" t="s">
        <v>1385</v>
      </c>
      <c r="D68" s="195"/>
    </row>
    <row r="69" spans="1:5">
      <c r="A69" s="428" t="s">
        <v>1746</v>
      </c>
      <c r="B69" s="362"/>
      <c r="C69" s="431" t="s">
        <v>1536</v>
      </c>
      <c r="D69" s="433">
        <v>53386.560000000005</v>
      </c>
    </row>
    <row r="70" spans="1:5">
      <c r="A70" s="429"/>
      <c r="B70" s="430"/>
      <c r="C70" s="432"/>
      <c r="D70" s="434"/>
    </row>
    <row r="71" spans="1:5">
      <c r="A71" s="429"/>
      <c r="B71" s="430"/>
      <c r="C71" s="432"/>
      <c r="D71" s="434"/>
    </row>
    <row r="72" spans="1:5">
      <c r="A72" s="429"/>
      <c r="B72" s="430"/>
      <c r="C72" s="432"/>
      <c r="D72" s="434"/>
    </row>
    <row r="73" spans="1:5">
      <c r="A73" s="437"/>
      <c r="B73" s="364"/>
      <c r="C73" s="438"/>
      <c r="D73" s="439"/>
      <c r="E73" s="5"/>
    </row>
    <row r="74" spans="1:5">
      <c r="A74" s="470" t="s">
        <v>1747</v>
      </c>
      <c r="B74" s="367"/>
      <c r="C74" s="440" t="s">
        <v>1385</v>
      </c>
      <c r="D74" s="455">
        <v>29752.98</v>
      </c>
    </row>
    <row r="75" spans="1:5">
      <c r="A75" s="480"/>
      <c r="B75" s="370"/>
      <c r="C75" s="483"/>
      <c r="D75" s="461"/>
    </row>
    <row r="76" spans="1:5">
      <c r="A76" s="480"/>
      <c r="B76" s="370"/>
      <c r="C76" s="483"/>
      <c r="D76" s="461"/>
    </row>
    <row r="77" spans="1:5">
      <c r="A77" s="480"/>
      <c r="B77" s="370"/>
      <c r="C77" s="483"/>
      <c r="D77" s="461"/>
    </row>
    <row r="78" spans="1:5">
      <c r="A78" s="473"/>
      <c r="B78" s="518"/>
      <c r="C78" s="441"/>
      <c r="D78" s="456"/>
      <c r="E78" s="5"/>
    </row>
    <row r="79" spans="1:5">
      <c r="A79" s="92" t="s">
        <v>1572</v>
      </c>
      <c r="B79" s="31"/>
      <c r="C79" s="59" t="s">
        <v>1600</v>
      </c>
      <c r="D79" s="120">
        <v>37349.46</v>
      </c>
    </row>
    <row r="80" spans="1:5">
      <c r="A80" s="374" t="s">
        <v>1558</v>
      </c>
      <c r="B80" s="403"/>
      <c r="C80" s="59" t="s">
        <v>1377</v>
      </c>
      <c r="D80" s="118">
        <v>5774.26</v>
      </c>
    </row>
    <row r="81" spans="1:5" ht="15" customHeight="1">
      <c r="A81" s="92" t="s">
        <v>1533</v>
      </c>
      <c r="B81" s="48"/>
      <c r="C81" s="59" t="s">
        <v>699</v>
      </c>
      <c r="D81" s="118">
        <v>3555.86</v>
      </c>
    </row>
    <row r="82" spans="1:5">
      <c r="A82" s="374" t="s">
        <v>1534</v>
      </c>
      <c r="B82" s="403"/>
      <c r="C82" s="59" t="s">
        <v>1600</v>
      </c>
      <c r="D82" s="119">
        <v>33129.18</v>
      </c>
    </row>
    <row r="83" spans="1:5">
      <c r="A83" s="91" t="s">
        <v>1566</v>
      </c>
      <c r="B83" s="57"/>
      <c r="C83" s="59" t="s">
        <v>1447</v>
      </c>
      <c r="D83" s="120">
        <v>460.24</v>
      </c>
    </row>
    <row r="84" spans="1:5">
      <c r="A84" s="91" t="s">
        <v>1505</v>
      </c>
      <c r="B84" s="57"/>
      <c r="C84" s="59" t="s">
        <v>1385</v>
      </c>
      <c r="D84" s="119">
        <v>7011.3399999999992</v>
      </c>
      <c r="E84" s="2"/>
    </row>
    <row r="85" spans="1:5">
      <c r="A85" s="374" t="s">
        <v>1543</v>
      </c>
      <c r="B85" s="403"/>
      <c r="C85" s="59" t="s">
        <v>1388</v>
      </c>
      <c r="D85" s="120">
        <v>41780.76</v>
      </c>
    </row>
    <row r="86" spans="1:5">
      <c r="A86" s="93" t="s">
        <v>1396</v>
      </c>
      <c r="B86" s="46"/>
      <c r="C86" s="25"/>
      <c r="D86" s="94"/>
    </row>
    <row r="87" spans="1:5">
      <c r="A87" s="399" t="s">
        <v>1631</v>
      </c>
      <c r="B87" s="400"/>
      <c r="C87" s="51"/>
      <c r="D87" s="71">
        <v>84943.6</v>
      </c>
    </row>
    <row r="88" spans="1:5" ht="15.75" thickBot="1">
      <c r="A88" s="399"/>
      <c r="B88" s="400"/>
      <c r="C88" s="97"/>
      <c r="D88" s="71"/>
    </row>
    <row r="89" spans="1:5" ht="15.75" thickBot="1">
      <c r="A89" s="104" t="s">
        <v>1394</v>
      </c>
      <c r="B89" s="98"/>
      <c r="C89" s="98"/>
      <c r="D89" s="68">
        <v>339328.08</v>
      </c>
    </row>
    <row r="90" spans="1:5">
      <c r="A90" s="63"/>
      <c r="B90" s="38"/>
      <c r="C90" s="38"/>
      <c r="D90" s="36"/>
    </row>
    <row r="91" spans="1:5" ht="15" customHeight="1">
      <c r="A91" s="410" t="s">
        <v>1497</v>
      </c>
      <c r="B91" s="410"/>
      <c r="C91" s="410"/>
      <c r="D91" s="410"/>
    </row>
    <row r="92" spans="1:5" ht="15.75" thickBot="1">
      <c r="A92" s="129"/>
      <c r="B92" s="129"/>
      <c r="C92" s="129"/>
      <c r="D92" s="129"/>
    </row>
    <row r="93" spans="1:5">
      <c r="A93" s="320" t="s">
        <v>1474</v>
      </c>
      <c r="B93" s="462" t="s">
        <v>566</v>
      </c>
      <c r="C93" s="492"/>
      <c r="D93" s="321">
        <v>16249.449724360848</v>
      </c>
    </row>
    <row r="94" spans="1:5">
      <c r="A94" s="322" t="s">
        <v>1475</v>
      </c>
      <c r="B94" s="443" t="s">
        <v>567</v>
      </c>
      <c r="C94" s="376"/>
      <c r="D94" s="323">
        <v>130339.80448583019</v>
      </c>
    </row>
    <row r="95" spans="1:5">
      <c r="A95" s="322" t="s">
        <v>1476</v>
      </c>
      <c r="B95" s="443" t="s">
        <v>568</v>
      </c>
      <c r="C95" s="376"/>
      <c r="D95" s="323">
        <v>6093.5436464243048</v>
      </c>
    </row>
    <row r="96" spans="1:5" ht="15.75" thickBot="1">
      <c r="A96" s="322" t="s">
        <v>1606</v>
      </c>
      <c r="B96" s="443" t="s">
        <v>569</v>
      </c>
      <c r="C96" s="376"/>
      <c r="D96" s="323">
        <v>19634.751750058345</v>
      </c>
    </row>
    <row r="97" spans="1:5" ht="15.75" thickBot="1">
      <c r="A97" s="154" t="s">
        <v>1394</v>
      </c>
      <c r="B97" s="98"/>
      <c r="C97" s="98"/>
      <c r="D97" s="105">
        <v>172317.54960667368</v>
      </c>
    </row>
    <row r="98" spans="1:5" ht="15.75" thickBot="1">
      <c r="A98" s="478" t="s">
        <v>1399</v>
      </c>
      <c r="B98" s="479"/>
      <c r="C98" s="98"/>
      <c r="D98" s="68">
        <v>1050459.629606674</v>
      </c>
    </row>
    <row r="99" spans="1:5" ht="15.75" thickBot="1">
      <c r="A99" s="310"/>
      <c r="B99" s="310"/>
      <c r="C99" s="38"/>
      <c r="D99" s="36"/>
    </row>
    <row r="100" spans="1:5">
      <c r="A100" s="306" t="s">
        <v>570</v>
      </c>
      <c r="B100" s="307"/>
      <c r="C100" s="112"/>
      <c r="D100" s="213"/>
    </row>
    <row r="101" spans="1:5">
      <c r="A101" s="470" t="s">
        <v>1764</v>
      </c>
      <c r="B101" s="366"/>
      <c r="C101" s="366"/>
      <c r="D101" s="327">
        <v>66698.429999999993</v>
      </c>
    </row>
    <row r="102" spans="1:5">
      <c r="A102" s="473" t="s">
        <v>571</v>
      </c>
      <c r="B102" s="449"/>
      <c r="C102" s="449"/>
      <c r="D102" s="328">
        <v>16323.96</v>
      </c>
    </row>
    <row r="103" spans="1:5">
      <c r="A103" s="474" t="s">
        <v>572</v>
      </c>
      <c r="B103" s="371"/>
      <c r="C103" s="371"/>
      <c r="D103" s="120">
        <v>2638584.9900000002</v>
      </c>
      <c r="E103" s="2"/>
    </row>
    <row r="104" spans="1:5">
      <c r="A104" s="474" t="s">
        <v>573</v>
      </c>
      <c r="B104" s="371"/>
      <c r="C104" s="371"/>
      <c r="D104" s="120">
        <v>2681026.31</v>
      </c>
      <c r="E104" s="2"/>
    </row>
    <row r="105" spans="1:5">
      <c r="A105" s="411" t="s">
        <v>574</v>
      </c>
      <c r="B105" s="412"/>
      <c r="C105" s="412"/>
      <c r="D105" s="469">
        <v>582690.68999999994</v>
      </c>
    </row>
    <row r="106" spans="1:5">
      <c r="A106" s="411"/>
      <c r="B106" s="412"/>
      <c r="C106" s="412"/>
      <c r="D106" s="469"/>
    </row>
    <row r="107" spans="1:5">
      <c r="A107" s="411" t="s">
        <v>575</v>
      </c>
      <c r="B107" s="412"/>
      <c r="C107" s="412"/>
      <c r="D107" s="469">
        <v>592063.19999999995</v>
      </c>
      <c r="E107" s="2"/>
    </row>
    <row r="108" spans="1:5">
      <c r="A108" s="411"/>
      <c r="B108" s="412"/>
      <c r="C108" s="412"/>
      <c r="D108" s="469"/>
    </row>
    <row r="109" spans="1:5">
      <c r="A109" s="411" t="s">
        <v>576</v>
      </c>
      <c r="B109" s="412"/>
      <c r="C109" s="412"/>
      <c r="D109" s="469">
        <v>1050459.6299999999</v>
      </c>
    </row>
    <row r="110" spans="1:5">
      <c r="A110" s="411"/>
      <c r="B110" s="412"/>
      <c r="C110" s="412"/>
      <c r="D110" s="469"/>
    </row>
    <row r="111" spans="1:5">
      <c r="A111" s="329" t="s">
        <v>587</v>
      </c>
      <c r="B111" s="316"/>
      <c r="C111" s="316"/>
      <c r="D111" s="330">
        <v>24257.11</v>
      </c>
      <c r="E111" s="2"/>
    </row>
    <row r="112" spans="1:5" ht="15.75" thickBot="1">
      <c r="A112" s="333" t="s">
        <v>571</v>
      </c>
      <c r="B112" s="334"/>
      <c r="C112" s="334"/>
      <c r="D112" s="335">
        <v>6951.45</v>
      </c>
      <c r="E112" s="2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</sheetData>
  <mergeCells count="43">
    <mergeCell ref="A109:C110"/>
    <mergeCell ref="D109:D110"/>
    <mergeCell ref="B94:C94"/>
    <mergeCell ref="B95:C95"/>
    <mergeCell ref="B96:C96"/>
    <mergeCell ref="A101:C101"/>
    <mergeCell ref="D105:D106"/>
    <mergeCell ref="A102:C102"/>
    <mergeCell ref="A103:C103"/>
    <mergeCell ref="A104:C104"/>
    <mergeCell ref="A105:C106"/>
    <mergeCell ref="A107:C108"/>
    <mergeCell ref="D107:D108"/>
    <mergeCell ref="A98:B98"/>
    <mergeCell ref="A85:B85"/>
    <mergeCell ref="A87:B88"/>
    <mergeCell ref="A91:D91"/>
    <mergeCell ref="D74:D78"/>
    <mergeCell ref="A82:B82"/>
    <mergeCell ref="A74:B78"/>
    <mergeCell ref="C74:C78"/>
    <mergeCell ref="B93:C93"/>
    <mergeCell ref="A68:B68"/>
    <mergeCell ref="A1:D1"/>
    <mergeCell ref="A3:B3"/>
    <mergeCell ref="A4:B4"/>
    <mergeCell ref="A5:B5"/>
    <mergeCell ref="A6:B6"/>
    <mergeCell ref="D69:D73"/>
    <mergeCell ref="A80:B80"/>
    <mergeCell ref="A69:B73"/>
    <mergeCell ref="C69:C73"/>
    <mergeCell ref="A11:D12"/>
    <mergeCell ref="D63:D64"/>
    <mergeCell ref="C66:C67"/>
    <mergeCell ref="D66:D67"/>
    <mergeCell ref="A65:B65"/>
    <mergeCell ref="C63:C64"/>
    <mergeCell ref="A7:B7"/>
    <mergeCell ref="A8:B8"/>
    <mergeCell ref="A9:B9"/>
    <mergeCell ref="A10:B10"/>
    <mergeCell ref="A63:B64"/>
  </mergeCells>
  <phoneticPr fontId="0" type="noConversion"/>
  <pageMargins left="0.51" right="0.25" top="0.69" bottom="0.96" header="0.84" footer="0.37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07"/>
  <sheetViews>
    <sheetView topLeftCell="A73" zoomScale="80" zoomScaleNormal="80" workbookViewId="0">
      <selection activeCell="D73" sqref="D1:D1048576"/>
    </sheetView>
  </sheetViews>
  <sheetFormatPr defaultRowHeight="15"/>
  <cols>
    <col min="1" max="1" width="13" customWidth="1"/>
    <col min="2" max="2" width="36.28515625" customWidth="1"/>
    <col min="3" max="3" width="25" customWidth="1"/>
    <col min="4" max="4" width="23.42578125" customWidth="1"/>
    <col min="5" max="5" width="11.42578125" customWidth="1"/>
    <col min="6" max="6" width="12.140625" customWidth="1"/>
    <col min="7" max="7" width="12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1761</v>
      </c>
      <c r="B3" s="393"/>
      <c r="C3" s="29"/>
      <c r="D3" s="29"/>
    </row>
    <row r="4" spans="1:4">
      <c r="A4" s="381" t="s">
        <v>1393</v>
      </c>
      <c r="B4" s="381"/>
      <c r="C4" s="29">
        <v>1962</v>
      </c>
      <c r="D4" s="29"/>
    </row>
    <row r="5" spans="1:4">
      <c r="A5" s="381" t="s">
        <v>1390</v>
      </c>
      <c r="B5" s="381"/>
      <c r="C5" s="29">
        <v>40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2</v>
      </c>
      <c r="D7" s="29"/>
    </row>
    <row r="8" spans="1:4">
      <c r="A8" s="381" t="s">
        <v>1397</v>
      </c>
      <c r="B8" s="381"/>
      <c r="C8" s="29">
        <v>1653.4</v>
      </c>
      <c r="D8" s="29"/>
    </row>
    <row r="9" spans="1:4">
      <c r="A9" s="381" t="s">
        <v>1402</v>
      </c>
      <c r="B9" s="381"/>
      <c r="C9" s="29">
        <v>121.1</v>
      </c>
      <c r="D9" s="29"/>
    </row>
    <row r="10" spans="1:4">
      <c r="A10" s="381" t="s">
        <v>1398</v>
      </c>
      <c r="B10" s="381"/>
      <c r="C10" s="29">
        <v>56</v>
      </c>
      <c r="D10" s="29"/>
    </row>
    <row r="11" spans="1:4">
      <c r="A11" s="394" t="s">
        <v>1496</v>
      </c>
      <c r="B11" s="395"/>
      <c r="C11" s="395"/>
      <c r="D11" s="395"/>
    </row>
    <row r="12" spans="1:4">
      <c r="A12" s="394"/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167" t="s">
        <v>1482</v>
      </c>
      <c r="B14" s="73"/>
      <c r="C14" s="73"/>
      <c r="D14" s="74"/>
    </row>
    <row r="15" spans="1:4">
      <c r="A15" s="75" t="s">
        <v>1577</v>
      </c>
      <c r="B15" s="38"/>
      <c r="C15" s="38"/>
      <c r="D15" s="76"/>
    </row>
    <row r="16" spans="1:4">
      <c r="A16" s="77" t="s">
        <v>1735</v>
      </c>
      <c r="B16" s="38"/>
      <c r="C16" s="38"/>
      <c r="D16" s="76"/>
    </row>
    <row r="17" spans="1:4">
      <c r="A17" s="143" t="s">
        <v>919</v>
      </c>
      <c r="B17" s="47" t="s">
        <v>920</v>
      </c>
      <c r="C17" s="47"/>
      <c r="D17" s="170">
        <v>148.5</v>
      </c>
    </row>
    <row r="18" spans="1:4">
      <c r="A18" s="143" t="s">
        <v>1770</v>
      </c>
      <c r="B18" s="47" t="s">
        <v>457</v>
      </c>
      <c r="C18" s="47"/>
      <c r="D18" s="95">
        <v>3114.64</v>
      </c>
    </row>
    <row r="19" spans="1:4" s="5" customFormat="1">
      <c r="A19" s="93" t="s">
        <v>1645</v>
      </c>
      <c r="B19" s="67"/>
      <c r="C19" s="67"/>
      <c r="D19" s="132"/>
    </row>
    <row r="20" spans="1:4">
      <c r="A20" s="78" t="s">
        <v>1787</v>
      </c>
      <c r="B20" s="38" t="s">
        <v>1788</v>
      </c>
      <c r="C20" s="38"/>
      <c r="D20" s="76"/>
    </row>
    <row r="21" spans="1:4">
      <c r="A21" s="78"/>
      <c r="B21" s="38" t="s">
        <v>1789</v>
      </c>
      <c r="C21" s="38"/>
      <c r="D21" s="76"/>
    </row>
    <row r="22" spans="1:4">
      <c r="A22" s="78"/>
      <c r="B22" s="38" t="s">
        <v>1790</v>
      </c>
      <c r="C22" s="38"/>
      <c r="D22" s="76"/>
    </row>
    <row r="23" spans="1:4">
      <c r="A23" s="143"/>
      <c r="B23" s="47" t="s">
        <v>1791</v>
      </c>
      <c r="C23" s="47"/>
      <c r="D23" s="170">
        <v>6012.92</v>
      </c>
    </row>
    <row r="24" spans="1:4">
      <c r="A24" s="188" t="s">
        <v>1770</v>
      </c>
      <c r="B24" s="46" t="s">
        <v>725</v>
      </c>
      <c r="C24" s="46"/>
      <c r="D24" s="70"/>
    </row>
    <row r="25" spans="1:4">
      <c r="A25" s="78"/>
      <c r="B25" s="38" t="s">
        <v>726</v>
      </c>
      <c r="C25" s="38"/>
      <c r="D25" s="71"/>
    </row>
    <row r="26" spans="1:4">
      <c r="A26" s="143"/>
      <c r="B26" s="47" t="s">
        <v>727</v>
      </c>
      <c r="C26" s="47"/>
      <c r="D26" s="170">
        <v>5894.98</v>
      </c>
    </row>
    <row r="27" spans="1:4">
      <c r="A27" s="78" t="s">
        <v>2061</v>
      </c>
      <c r="B27" s="38" t="s">
        <v>163</v>
      </c>
      <c r="C27" s="38"/>
      <c r="D27" s="71"/>
    </row>
    <row r="28" spans="1:4">
      <c r="A28" s="143"/>
      <c r="B28" s="47" t="s">
        <v>164</v>
      </c>
      <c r="C28" s="47"/>
      <c r="D28" s="170">
        <v>2067</v>
      </c>
    </row>
    <row r="29" spans="1:4">
      <c r="A29" s="77" t="s">
        <v>452</v>
      </c>
      <c r="B29" s="38"/>
      <c r="C29" s="38"/>
      <c r="D29" s="71"/>
    </row>
    <row r="30" spans="1:4">
      <c r="A30" s="78" t="s">
        <v>1944</v>
      </c>
      <c r="B30" s="38" t="s">
        <v>1824</v>
      </c>
      <c r="C30" s="38"/>
      <c r="D30" s="71"/>
    </row>
    <row r="31" spans="1:4">
      <c r="A31" s="143"/>
      <c r="B31" s="47" t="s">
        <v>305</v>
      </c>
      <c r="C31" s="47"/>
      <c r="D31" s="170">
        <v>2037.11</v>
      </c>
    </row>
    <row r="32" spans="1:4">
      <c r="A32" s="77" t="s">
        <v>1712</v>
      </c>
      <c r="B32" s="38"/>
      <c r="C32" s="38"/>
      <c r="D32" s="71"/>
    </row>
    <row r="33" spans="1:5">
      <c r="A33" s="78" t="s">
        <v>1845</v>
      </c>
      <c r="B33" s="38" t="s">
        <v>937</v>
      </c>
      <c r="C33" s="38"/>
      <c r="D33" s="71">
        <v>1951.91</v>
      </c>
    </row>
    <row r="34" spans="1:5">
      <c r="A34" s="151" t="s">
        <v>701</v>
      </c>
      <c r="B34" s="46"/>
      <c r="C34" s="46"/>
      <c r="D34" s="136"/>
    </row>
    <row r="35" spans="1:5">
      <c r="A35" s="75" t="s">
        <v>1701</v>
      </c>
      <c r="B35" s="38"/>
      <c r="C35" s="38"/>
      <c r="D35" s="76"/>
    </row>
    <row r="36" spans="1:5">
      <c r="A36" s="78" t="s">
        <v>1657</v>
      </c>
      <c r="B36" s="38"/>
      <c r="C36" s="38"/>
      <c r="D36" s="76"/>
    </row>
    <row r="37" spans="1:5">
      <c r="A37" s="78" t="s">
        <v>1654</v>
      </c>
      <c r="B37" s="38"/>
      <c r="C37" s="38"/>
      <c r="D37" s="76"/>
    </row>
    <row r="38" spans="1:5">
      <c r="A38" s="78" t="s">
        <v>1702</v>
      </c>
      <c r="B38" s="38"/>
      <c r="C38" s="38"/>
      <c r="D38" s="76"/>
    </row>
    <row r="39" spans="1:5">
      <c r="A39" s="143" t="s">
        <v>1710</v>
      </c>
      <c r="B39" s="47"/>
      <c r="C39" s="47"/>
      <c r="D39" s="95">
        <v>22137.34</v>
      </c>
    </row>
    <row r="40" spans="1:5">
      <c r="A40" s="280" t="s">
        <v>1508</v>
      </c>
      <c r="B40" s="38"/>
      <c r="C40" s="38"/>
      <c r="D40" s="76"/>
    </row>
    <row r="41" spans="1:5">
      <c r="A41" s="85" t="s">
        <v>921</v>
      </c>
      <c r="B41" s="38"/>
      <c r="C41" s="38"/>
      <c r="D41" s="76">
        <v>3948.59</v>
      </c>
    </row>
    <row r="42" spans="1:5" ht="15.75" thickBot="1">
      <c r="A42" s="85"/>
      <c r="B42" s="38" t="s">
        <v>922</v>
      </c>
      <c r="C42" s="38"/>
      <c r="D42" s="76">
        <v>5825.5</v>
      </c>
    </row>
    <row r="43" spans="1:5" ht="15.75" thickBot="1">
      <c r="A43" s="79" t="s">
        <v>1394</v>
      </c>
      <c r="B43" s="80"/>
      <c r="C43" s="80"/>
      <c r="D43" s="81">
        <v>53138.490000000005</v>
      </c>
    </row>
    <row r="44" spans="1:5" s="28" customFormat="1" ht="13.5" thickBot="1">
      <c r="A44" s="217"/>
      <c r="B44" s="98"/>
      <c r="C44" s="98"/>
      <c r="D44" s="218"/>
      <c r="E44" s="27"/>
    </row>
    <row r="45" spans="1:5">
      <c r="A45" s="72" t="s">
        <v>1492</v>
      </c>
      <c r="B45" s="99"/>
      <c r="C45" s="124"/>
      <c r="D45" s="100"/>
    </row>
    <row r="46" spans="1:5" s="1" customFormat="1">
      <c r="A46" s="77" t="s">
        <v>1509</v>
      </c>
      <c r="B46" s="40"/>
      <c r="C46" s="62"/>
      <c r="D46" s="106">
        <v>61883.599999999991</v>
      </c>
    </row>
    <row r="47" spans="1:5">
      <c r="A47" s="77" t="s">
        <v>1396</v>
      </c>
      <c r="B47" s="38"/>
      <c r="C47" s="24"/>
      <c r="D47" s="84"/>
    </row>
    <row r="48" spans="1:5">
      <c r="A48" s="143" t="s">
        <v>1607</v>
      </c>
      <c r="B48" s="47"/>
      <c r="C48" s="23" t="s">
        <v>702</v>
      </c>
      <c r="D48" s="87"/>
    </row>
    <row r="49" spans="1:4">
      <c r="A49" s="78" t="s">
        <v>1698</v>
      </c>
      <c r="B49" s="38"/>
      <c r="C49" s="24" t="s">
        <v>1602</v>
      </c>
      <c r="D49" s="84"/>
    </row>
    <row r="50" spans="1:4">
      <c r="A50" s="88" t="s">
        <v>1614</v>
      </c>
      <c r="B50" s="58"/>
      <c r="C50" s="384" t="s">
        <v>1387</v>
      </c>
      <c r="D50" s="557"/>
    </row>
    <row r="51" spans="1:4">
      <c r="A51" s="89" t="s">
        <v>1623</v>
      </c>
      <c r="B51" s="168"/>
      <c r="C51" s="385"/>
      <c r="D51" s="558"/>
    </row>
    <row r="52" spans="1:4">
      <c r="A52" s="386" t="s">
        <v>1627</v>
      </c>
      <c r="B52" s="387"/>
      <c r="C52" s="384" t="s">
        <v>1386</v>
      </c>
      <c r="D52" s="557"/>
    </row>
    <row r="53" spans="1:4">
      <c r="A53" s="382" t="s">
        <v>1628</v>
      </c>
      <c r="B53" s="383"/>
      <c r="C53" s="385"/>
      <c r="D53" s="558"/>
    </row>
    <row r="54" spans="1:4">
      <c r="A54" s="386" t="s">
        <v>1614</v>
      </c>
      <c r="B54" s="387"/>
      <c r="C54" s="390" t="s">
        <v>1386</v>
      </c>
      <c r="D54" s="557"/>
    </row>
    <row r="55" spans="1:4">
      <c r="A55" s="382" t="s">
        <v>1625</v>
      </c>
      <c r="B55" s="383"/>
      <c r="C55" s="391"/>
      <c r="D55" s="558"/>
    </row>
    <row r="56" spans="1:4">
      <c r="A56" s="88" t="s">
        <v>1614</v>
      </c>
      <c r="B56" s="53"/>
      <c r="C56" s="390" t="s">
        <v>1387</v>
      </c>
      <c r="D56" s="557"/>
    </row>
    <row r="57" spans="1:4">
      <c r="A57" s="89" t="s">
        <v>1615</v>
      </c>
      <c r="B57" s="54"/>
      <c r="C57" s="391"/>
      <c r="D57" s="558"/>
    </row>
    <row r="58" spans="1:4">
      <c r="A58" s="91" t="s">
        <v>1500</v>
      </c>
      <c r="B58" s="57"/>
      <c r="C58" s="59" t="s">
        <v>1600</v>
      </c>
      <c r="D58" s="117">
        <v>17658.3</v>
      </c>
    </row>
    <row r="59" spans="1:4">
      <c r="A59" s="411" t="s">
        <v>1501</v>
      </c>
      <c r="B59" s="412"/>
      <c r="C59" s="59" t="s">
        <v>1378</v>
      </c>
      <c r="D59" s="120">
        <v>3620.62</v>
      </c>
    </row>
    <row r="60" spans="1:4">
      <c r="A60" s="374" t="s">
        <v>1004</v>
      </c>
      <c r="B60" s="375"/>
      <c r="C60" s="59" t="s">
        <v>1006</v>
      </c>
      <c r="D60" s="120">
        <v>307.79000000000002</v>
      </c>
    </row>
    <row r="61" spans="1:4">
      <c r="A61" s="92" t="s">
        <v>1503</v>
      </c>
      <c r="B61" s="31"/>
      <c r="C61" s="59" t="s">
        <v>700</v>
      </c>
      <c r="D61" s="118">
        <v>618.79</v>
      </c>
    </row>
    <row r="62" spans="1:4">
      <c r="A62" s="374" t="s">
        <v>1531</v>
      </c>
      <c r="B62" s="403"/>
      <c r="C62" s="59" t="s">
        <v>1600</v>
      </c>
      <c r="D62" s="119">
        <v>17658.3</v>
      </c>
    </row>
    <row r="63" spans="1:4">
      <c r="A63" s="374" t="s">
        <v>801</v>
      </c>
      <c r="B63" s="375"/>
      <c r="C63" s="59" t="s">
        <v>793</v>
      </c>
      <c r="D63" s="135">
        <v>2171.8000000000002</v>
      </c>
    </row>
    <row r="64" spans="1:4">
      <c r="A64" s="77" t="s">
        <v>1542</v>
      </c>
      <c r="B64" s="40"/>
      <c r="C64" s="177" t="s">
        <v>1385</v>
      </c>
      <c r="D64" s="116">
        <v>9195.76</v>
      </c>
    </row>
    <row r="65" spans="1:4">
      <c r="A65" s="428" t="s">
        <v>600</v>
      </c>
      <c r="B65" s="362"/>
      <c r="C65" s="431" t="s">
        <v>1997</v>
      </c>
      <c r="D65" s="433">
        <v>9871.26</v>
      </c>
    </row>
    <row r="66" spans="1:4">
      <c r="A66" s="429"/>
      <c r="B66" s="430"/>
      <c r="C66" s="432"/>
      <c r="D66" s="434"/>
    </row>
    <row r="67" spans="1:4">
      <c r="A67" s="429"/>
      <c r="B67" s="430"/>
      <c r="C67" s="432"/>
      <c r="D67" s="434"/>
    </row>
    <row r="68" spans="1:4">
      <c r="A68" s="429"/>
      <c r="B68" s="430"/>
      <c r="C68" s="432"/>
      <c r="D68" s="434"/>
    </row>
    <row r="69" spans="1:4" s="5" customFormat="1">
      <c r="A69" s="374" t="s">
        <v>1543</v>
      </c>
      <c r="B69" s="403"/>
      <c r="C69" s="59" t="s">
        <v>1388</v>
      </c>
      <c r="D69" s="117">
        <v>19642.379999999997</v>
      </c>
    </row>
    <row r="70" spans="1:4">
      <c r="A70" s="93" t="s">
        <v>1396</v>
      </c>
      <c r="B70" s="46"/>
      <c r="C70" s="25"/>
      <c r="D70" s="122"/>
    </row>
    <row r="71" spans="1:4">
      <c r="A71" s="399" t="s">
        <v>1631</v>
      </c>
      <c r="B71" s="400"/>
      <c r="C71" s="51"/>
      <c r="D71" s="71">
        <v>8018.38</v>
      </c>
    </row>
    <row r="72" spans="1:4" ht="15.75" thickBot="1">
      <c r="A72" s="399"/>
      <c r="B72" s="400"/>
      <c r="C72" s="97"/>
      <c r="D72" s="102"/>
    </row>
    <row r="73" spans="1:4" ht="15.75" thickBot="1">
      <c r="A73" s="104" t="s">
        <v>1394</v>
      </c>
      <c r="B73" s="98"/>
      <c r="C73" s="98"/>
      <c r="D73" s="68">
        <v>142628.59999999998</v>
      </c>
    </row>
    <row r="74" spans="1:4">
      <c r="A74" s="63"/>
      <c r="B74" s="38"/>
      <c r="C74" s="38"/>
      <c r="D74" s="36"/>
    </row>
    <row r="75" spans="1:4" ht="15" customHeight="1">
      <c r="A75" s="410" t="s">
        <v>1497</v>
      </c>
      <c r="B75" s="410"/>
      <c r="C75" s="410"/>
      <c r="D75" s="410"/>
    </row>
    <row r="76" spans="1:4" ht="15.75" thickBot="1">
      <c r="A76" s="129"/>
      <c r="B76" s="129"/>
      <c r="C76" s="129"/>
      <c r="D76" s="129"/>
    </row>
    <row r="77" spans="1:4">
      <c r="A77" s="320" t="s">
        <v>1474</v>
      </c>
      <c r="B77" s="462" t="s">
        <v>566</v>
      </c>
      <c r="C77" s="492"/>
      <c r="D77" s="321">
        <v>7639.352888696927</v>
      </c>
    </row>
    <row r="78" spans="1:4">
      <c r="A78" s="322" t="s">
        <v>1475</v>
      </c>
      <c r="B78" s="443" t="s">
        <v>567</v>
      </c>
      <c r="C78" s="376"/>
      <c r="D78" s="323">
        <v>61276.644981907826</v>
      </c>
    </row>
    <row r="79" spans="1:4">
      <c r="A79" s="322" t="s">
        <v>1476</v>
      </c>
      <c r="B79" s="443" t="s">
        <v>568</v>
      </c>
      <c r="C79" s="376"/>
      <c r="D79" s="323">
        <v>2864.7573331621443</v>
      </c>
    </row>
    <row r="80" spans="1:4" ht="15.75" thickBot="1">
      <c r="A80" s="322" t="s">
        <v>1606</v>
      </c>
      <c r="B80" s="443" t="s">
        <v>569</v>
      </c>
      <c r="C80" s="376"/>
      <c r="D80" s="323">
        <v>9230.8847404095832</v>
      </c>
    </row>
    <row r="81" spans="1:5" ht="15.75" thickBot="1">
      <c r="A81" s="154" t="s">
        <v>1394</v>
      </c>
      <c r="B81" s="98"/>
      <c r="C81" s="98"/>
      <c r="D81" s="105">
        <v>81011.639944176481</v>
      </c>
    </row>
    <row r="82" spans="1:5" ht="15.75" thickBot="1">
      <c r="A82" s="471" t="s">
        <v>1399</v>
      </c>
      <c r="B82" s="472"/>
      <c r="C82" s="96"/>
      <c r="D82" s="149">
        <v>276778.72994417645</v>
      </c>
    </row>
    <row r="83" spans="1:5" ht="15.75" thickBot="1">
      <c r="A83" s="310"/>
      <c r="B83" s="310"/>
      <c r="C83" s="38"/>
      <c r="D83" s="36"/>
    </row>
    <row r="84" spans="1:5">
      <c r="A84" s="306" t="s">
        <v>570</v>
      </c>
      <c r="B84" s="307"/>
      <c r="C84" s="112"/>
      <c r="D84" s="213"/>
    </row>
    <row r="85" spans="1:5">
      <c r="A85" s="470" t="s">
        <v>1764</v>
      </c>
      <c r="B85" s="366"/>
      <c r="C85" s="366"/>
      <c r="D85" s="327">
        <v>83174.62</v>
      </c>
    </row>
    <row r="86" spans="1:5">
      <c r="A86" s="473" t="s">
        <v>571</v>
      </c>
      <c r="B86" s="449"/>
      <c r="C86" s="449"/>
      <c r="D86" s="328">
        <v>18141.310000000001</v>
      </c>
    </row>
    <row r="87" spans="1:5">
      <c r="A87" s="474" t="s">
        <v>572</v>
      </c>
      <c r="B87" s="371"/>
      <c r="C87" s="371"/>
      <c r="D87" s="120">
        <v>1267923.3500000001</v>
      </c>
      <c r="E87" s="2"/>
    </row>
    <row r="88" spans="1:5">
      <c r="A88" s="474" t="s">
        <v>573</v>
      </c>
      <c r="B88" s="371"/>
      <c r="C88" s="371"/>
      <c r="D88" s="120">
        <v>1202429.0900000001</v>
      </c>
      <c r="E88" s="2"/>
    </row>
    <row r="89" spans="1:5">
      <c r="A89" s="411" t="s">
        <v>574</v>
      </c>
      <c r="B89" s="412"/>
      <c r="C89" s="412"/>
      <c r="D89" s="469">
        <v>238700.18</v>
      </c>
      <c r="E89" s="2"/>
    </row>
    <row r="90" spans="1:5">
      <c r="A90" s="411"/>
      <c r="B90" s="412"/>
      <c r="C90" s="412"/>
      <c r="D90" s="469"/>
    </row>
    <row r="91" spans="1:5">
      <c r="A91" s="411" t="s">
        <v>575</v>
      </c>
      <c r="B91" s="412"/>
      <c r="C91" s="412"/>
      <c r="D91" s="469">
        <v>226370.18</v>
      </c>
      <c r="E91" s="2"/>
    </row>
    <row r="92" spans="1:5">
      <c r="A92" s="411"/>
      <c r="B92" s="412"/>
      <c r="C92" s="412"/>
      <c r="D92" s="469"/>
    </row>
    <row r="93" spans="1:5">
      <c r="A93" s="411" t="s">
        <v>576</v>
      </c>
      <c r="B93" s="412"/>
      <c r="C93" s="412"/>
      <c r="D93" s="469">
        <v>276778.73</v>
      </c>
    </row>
    <row r="94" spans="1:5">
      <c r="A94" s="411"/>
      <c r="B94" s="412"/>
      <c r="C94" s="412"/>
      <c r="D94" s="469"/>
    </row>
    <row r="95" spans="1:5">
      <c r="A95" s="329" t="s">
        <v>587</v>
      </c>
      <c r="B95" s="316"/>
      <c r="C95" s="316"/>
      <c r="D95" s="330">
        <v>148668.88</v>
      </c>
      <c r="E95" s="2"/>
    </row>
    <row r="96" spans="1:5" ht="15.75" thickBot="1">
      <c r="A96" s="333" t="s">
        <v>571</v>
      </c>
      <c r="B96" s="334"/>
      <c r="C96" s="334"/>
      <c r="D96" s="335">
        <v>30471.31</v>
      </c>
      <c r="E96" s="2"/>
    </row>
    <row r="97" spans="1:4">
      <c r="A97" s="28"/>
      <c r="B97" s="28"/>
      <c r="C97" s="28"/>
      <c r="D97" s="28"/>
    </row>
    <row r="98" spans="1:4">
      <c r="A98" s="28"/>
      <c r="B98" s="28"/>
      <c r="C98" s="28"/>
      <c r="D98" s="28"/>
    </row>
    <row r="99" spans="1:4">
      <c r="A99" s="559"/>
      <c r="B99" s="559"/>
      <c r="C99" s="559"/>
      <c r="D99" s="559"/>
    </row>
    <row r="100" spans="1:4">
      <c r="A100" s="28"/>
      <c r="B100" s="28"/>
      <c r="C100" s="28"/>
      <c r="D100" s="28"/>
    </row>
    <row r="101" spans="1:4">
      <c r="A101" s="28"/>
      <c r="B101" s="28"/>
      <c r="C101" s="28"/>
      <c r="D101" s="28"/>
    </row>
    <row r="104" spans="1:4">
      <c r="A104" s="28"/>
      <c r="D104" s="28"/>
    </row>
    <row r="105" spans="1:4">
      <c r="A105" s="28"/>
      <c r="D105" s="28"/>
    </row>
    <row r="106" spans="1:4">
      <c r="A106" s="28"/>
      <c r="D106" s="28"/>
    </row>
    <row r="107" spans="1:4">
      <c r="A107" s="28"/>
      <c r="D107" s="28"/>
    </row>
  </sheetData>
  <mergeCells count="48">
    <mergeCell ref="B77:C77"/>
    <mergeCell ref="B78:C78"/>
    <mergeCell ref="B79:C79"/>
    <mergeCell ref="B80:C80"/>
    <mergeCell ref="A85:C85"/>
    <mergeCell ref="A99:D99"/>
    <mergeCell ref="A82:B82"/>
    <mergeCell ref="A86:C86"/>
    <mergeCell ref="A87:C87"/>
    <mergeCell ref="A88:C88"/>
    <mergeCell ref="A89:C90"/>
    <mergeCell ref="D89:D90"/>
    <mergeCell ref="A91:C92"/>
    <mergeCell ref="D91:D92"/>
    <mergeCell ref="A93:C94"/>
    <mergeCell ref="D93:D94"/>
    <mergeCell ref="A54:B54"/>
    <mergeCell ref="C54:C55"/>
    <mergeCell ref="D54:D55"/>
    <mergeCell ref="A55:B55"/>
    <mergeCell ref="A75:D75"/>
    <mergeCell ref="A69:B69"/>
    <mergeCell ref="A71:B72"/>
    <mergeCell ref="C56:C57"/>
    <mergeCell ref="D56:D57"/>
    <mergeCell ref="A62:B62"/>
    <mergeCell ref="A59:B59"/>
    <mergeCell ref="A63:B63"/>
    <mergeCell ref="A65:B68"/>
    <mergeCell ref="C65:C68"/>
    <mergeCell ref="D65:D68"/>
    <mergeCell ref="A60:B60"/>
    <mergeCell ref="A9:B9"/>
    <mergeCell ref="A10:B10"/>
    <mergeCell ref="A52:B52"/>
    <mergeCell ref="C52:C53"/>
    <mergeCell ref="A11:D13"/>
    <mergeCell ref="C50:C51"/>
    <mergeCell ref="D50:D51"/>
    <mergeCell ref="D52:D53"/>
    <mergeCell ref="A53:B53"/>
    <mergeCell ref="A8:B8"/>
    <mergeCell ref="A1:D1"/>
    <mergeCell ref="A3:B3"/>
    <mergeCell ref="A4:B4"/>
    <mergeCell ref="A5:B5"/>
    <mergeCell ref="A6:B6"/>
    <mergeCell ref="A7:B7"/>
  </mergeCells>
  <phoneticPr fontId="0" type="noConversion"/>
  <pageMargins left="0.28000000000000003" right="0.25" top="0.67" bottom="0.59" header="0.78" footer="0.78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04"/>
  <sheetViews>
    <sheetView topLeftCell="A79" zoomScale="80" zoomScaleNormal="80" workbookViewId="0">
      <selection activeCell="D90" sqref="D90"/>
    </sheetView>
  </sheetViews>
  <sheetFormatPr defaultRowHeight="15"/>
  <cols>
    <col min="1" max="1" width="11.5703125" customWidth="1"/>
    <col min="2" max="2" width="36.28515625" customWidth="1"/>
    <col min="3" max="3" width="28" customWidth="1"/>
    <col min="4" max="4" width="18.7109375" customWidth="1"/>
    <col min="5" max="5" width="11.85546875" style="10" customWidth="1"/>
    <col min="6" max="7" width="11.42578125" bestFit="1" customWidth="1"/>
    <col min="8" max="9" width="10.28515625" bestFit="1" customWidth="1"/>
  </cols>
  <sheetData>
    <row r="1" spans="1:5" ht="15" customHeight="1">
      <c r="A1" s="392" t="s">
        <v>1763</v>
      </c>
      <c r="B1" s="392"/>
      <c r="C1" s="392"/>
      <c r="D1" s="392"/>
    </row>
    <row r="2" spans="1:5">
      <c r="A2" s="393" t="s">
        <v>1419</v>
      </c>
      <c r="B2" s="393"/>
      <c r="C2" s="29"/>
      <c r="D2" s="29"/>
    </row>
    <row r="3" spans="1:5">
      <c r="A3" s="381" t="s">
        <v>1393</v>
      </c>
      <c r="B3" s="381"/>
      <c r="C3" s="29">
        <v>1959</v>
      </c>
      <c r="D3" s="29"/>
    </row>
    <row r="4" spans="1:5">
      <c r="A4" s="381" t="s">
        <v>1390</v>
      </c>
      <c r="B4" s="381"/>
      <c r="C4" s="29">
        <v>39</v>
      </c>
      <c r="D4" s="29"/>
    </row>
    <row r="5" spans="1:5">
      <c r="A5" s="381" t="s">
        <v>1391</v>
      </c>
      <c r="B5" s="381"/>
      <c r="C5" s="29">
        <v>4</v>
      </c>
      <c r="D5" s="29"/>
    </row>
    <row r="6" spans="1:5">
      <c r="A6" s="381" t="s">
        <v>1392</v>
      </c>
      <c r="B6" s="381"/>
      <c r="C6" s="29">
        <v>4</v>
      </c>
      <c r="D6" s="29"/>
    </row>
    <row r="7" spans="1:5">
      <c r="A7" s="381" t="s">
        <v>1397</v>
      </c>
      <c r="B7" s="381"/>
      <c r="C7" s="29">
        <v>2382.1</v>
      </c>
      <c r="D7" s="29"/>
    </row>
    <row r="8" spans="1:5">
      <c r="A8" s="381" t="s">
        <v>1402</v>
      </c>
      <c r="B8" s="381"/>
      <c r="C8" s="64">
        <v>326.2</v>
      </c>
      <c r="D8" s="29"/>
    </row>
    <row r="9" spans="1:5">
      <c r="A9" s="381" t="s">
        <v>1398</v>
      </c>
      <c r="B9" s="381"/>
      <c r="C9" s="29">
        <v>84</v>
      </c>
      <c r="D9" s="29"/>
    </row>
    <row r="10" spans="1:5">
      <c r="A10" s="394" t="s">
        <v>1496</v>
      </c>
      <c r="B10" s="395"/>
      <c r="C10" s="395"/>
      <c r="D10" s="395"/>
    </row>
    <row r="11" spans="1:5" ht="15.75" thickBot="1">
      <c r="A11" s="395"/>
      <c r="B11" s="395"/>
      <c r="C11" s="395"/>
      <c r="D11" s="395"/>
    </row>
    <row r="12" spans="1:5">
      <c r="A12" s="72" t="s">
        <v>1482</v>
      </c>
      <c r="B12" s="73"/>
      <c r="C12" s="73"/>
      <c r="D12" s="74"/>
    </row>
    <row r="13" spans="1:5">
      <c r="A13" s="77" t="s">
        <v>1700</v>
      </c>
      <c r="B13" s="40"/>
      <c r="C13" s="40"/>
      <c r="D13" s="133"/>
    </row>
    <row r="14" spans="1:5">
      <c r="A14" s="77" t="s">
        <v>2121</v>
      </c>
      <c r="B14" s="40"/>
      <c r="C14" s="40"/>
      <c r="D14" s="133"/>
    </row>
    <row r="15" spans="1:5" s="4" customFormat="1">
      <c r="A15" s="143" t="s">
        <v>715</v>
      </c>
      <c r="B15" s="47" t="s">
        <v>716</v>
      </c>
      <c r="C15" s="47"/>
      <c r="D15" s="95">
        <v>1193.93</v>
      </c>
      <c r="E15" s="166"/>
    </row>
    <row r="16" spans="1:5" s="4" customFormat="1">
      <c r="A16" s="77" t="s">
        <v>1485</v>
      </c>
      <c r="B16" s="38"/>
      <c r="C16" s="38"/>
      <c r="D16" s="76"/>
      <c r="E16" s="166"/>
    </row>
    <row r="17" spans="1:5" s="4" customFormat="1">
      <c r="A17" s="78" t="s">
        <v>147</v>
      </c>
      <c r="B17" s="38" t="s">
        <v>902</v>
      </c>
      <c r="C17" s="38"/>
      <c r="D17" s="76"/>
      <c r="E17" s="166"/>
    </row>
    <row r="18" spans="1:5" s="4" customFormat="1">
      <c r="A18" s="78"/>
      <c r="B18" s="38" t="s">
        <v>148</v>
      </c>
      <c r="C18" s="38"/>
      <c r="D18" s="76"/>
      <c r="E18" s="166"/>
    </row>
    <row r="19" spans="1:5" s="4" customFormat="1">
      <c r="A19" s="143"/>
      <c r="B19" s="47" t="s">
        <v>149</v>
      </c>
      <c r="C19" s="47"/>
      <c r="D19" s="95">
        <v>8767.34</v>
      </c>
      <c r="E19" s="166"/>
    </row>
    <row r="20" spans="1:5" s="4" customFormat="1">
      <c r="A20" s="77" t="s">
        <v>1554</v>
      </c>
      <c r="B20" s="38"/>
      <c r="C20" s="38"/>
      <c r="D20" s="76"/>
      <c r="E20" s="166"/>
    </row>
    <row r="21" spans="1:5" s="4" customFormat="1">
      <c r="A21" s="78" t="s">
        <v>715</v>
      </c>
      <c r="B21" s="38" t="s">
        <v>1171</v>
      </c>
      <c r="C21" s="38"/>
      <c r="D21" s="76"/>
      <c r="E21" s="166"/>
    </row>
    <row r="22" spans="1:5" s="4" customFormat="1">
      <c r="A22" s="143"/>
      <c r="B22" s="47" t="s">
        <v>1172</v>
      </c>
      <c r="C22" s="47"/>
      <c r="D22" s="95">
        <v>12930.83</v>
      </c>
      <c r="E22" s="166"/>
    </row>
    <row r="23" spans="1:5" s="4" customFormat="1">
      <c r="A23" s="126" t="s">
        <v>1342</v>
      </c>
      <c r="B23" s="45" t="s">
        <v>1343</v>
      </c>
      <c r="C23" s="45"/>
      <c r="D23" s="146">
        <v>1583.81</v>
      </c>
      <c r="E23" s="166"/>
    </row>
    <row r="24" spans="1:5" s="4" customFormat="1">
      <c r="A24" s="77" t="s">
        <v>150</v>
      </c>
      <c r="B24" s="38"/>
      <c r="C24" s="38"/>
      <c r="D24" s="76"/>
      <c r="E24" s="166"/>
    </row>
    <row r="25" spans="1:5" s="4" customFormat="1">
      <c r="A25" s="143" t="s">
        <v>1845</v>
      </c>
      <c r="B25" s="47" t="s">
        <v>151</v>
      </c>
      <c r="C25" s="47"/>
      <c r="D25" s="95">
        <v>1036.47</v>
      </c>
      <c r="E25" s="166"/>
    </row>
    <row r="26" spans="1:5">
      <c r="A26" s="75" t="s">
        <v>1486</v>
      </c>
      <c r="B26" s="38"/>
      <c r="C26" s="38"/>
      <c r="D26" s="76"/>
    </row>
    <row r="27" spans="1:5" s="28" customFormat="1" ht="12.75">
      <c r="A27" s="77" t="s">
        <v>1487</v>
      </c>
      <c r="B27" s="38"/>
      <c r="C27" s="38"/>
      <c r="D27" s="76"/>
      <c r="E27" s="27"/>
    </row>
    <row r="28" spans="1:5" s="28" customFormat="1" ht="12.75">
      <c r="A28" s="78" t="s">
        <v>1770</v>
      </c>
      <c r="B28" s="38" t="s">
        <v>1904</v>
      </c>
      <c r="C28" s="38"/>
      <c r="D28" s="76"/>
      <c r="E28" s="27"/>
    </row>
    <row r="29" spans="1:5" s="28" customFormat="1" ht="12.75">
      <c r="A29" s="78"/>
      <c r="B29" s="38" t="s">
        <v>1905</v>
      </c>
      <c r="C29" s="38"/>
      <c r="D29" s="76"/>
      <c r="E29" s="27"/>
    </row>
    <row r="30" spans="1:5" s="28" customFormat="1" ht="12.75">
      <c r="A30" s="143"/>
      <c r="B30" s="47" t="s">
        <v>1906</v>
      </c>
      <c r="C30" s="47"/>
      <c r="D30" s="95">
        <v>2156.0100000000002</v>
      </c>
      <c r="E30" s="27"/>
    </row>
    <row r="31" spans="1:5" s="28" customFormat="1" ht="12.75">
      <c r="A31" s="77" t="s">
        <v>1580</v>
      </c>
      <c r="B31" s="38"/>
      <c r="C31" s="38"/>
      <c r="D31" s="76"/>
      <c r="E31" s="27"/>
    </row>
    <row r="32" spans="1:5" s="28" customFormat="1" ht="12.75">
      <c r="A32" s="143" t="s">
        <v>2017</v>
      </c>
      <c r="B32" s="47" t="s">
        <v>815</v>
      </c>
      <c r="C32" s="47"/>
      <c r="D32" s="95">
        <v>3281.64</v>
      </c>
      <c r="E32" s="27"/>
    </row>
    <row r="33" spans="1:5" s="28" customFormat="1" ht="12.75">
      <c r="A33" s="77" t="s">
        <v>1581</v>
      </c>
      <c r="B33" s="38"/>
      <c r="C33" s="38"/>
      <c r="D33" s="76"/>
      <c r="E33" s="27"/>
    </row>
    <row r="34" spans="1:5" s="28" customFormat="1" ht="12.75">
      <c r="A34" s="78" t="s">
        <v>1800</v>
      </c>
      <c r="B34" s="38" t="s">
        <v>895</v>
      </c>
      <c r="C34" s="38"/>
      <c r="D34" s="76"/>
      <c r="E34" s="27"/>
    </row>
    <row r="35" spans="1:5" s="28" customFormat="1" ht="12.75">
      <c r="A35" s="182"/>
      <c r="B35" s="47" t="s">
        <v>896</v>
      </c>
      <c r="C35" s="47"/>
      <c r="D35" s="170">
        <v>609.20000000000005</v>
      </c>
      <c r="E35" s="27"/>
    </row>
    <row r="36" spans="1:5" s="28" customFormat="1" ht="12.75">
      <c r="A36" s="78" t="s">
        <v>1954</v>
      </c>
      <c r="B36" s="38" t="s">
        <v>897</v>
      </c>
      <c r="C36" s="38"/>
      <c r="D36" s="76"/>
      <c r="E36" s="27"/>
    </row>
    <row r="37" spans="1:5" s="28" customFormat="1" ht="12.75">
      <c r="A37" s="182"/>
      <c r="B37" s="47" t="s">
        <v>898</v>
      </c>
      <c r="C37" s="47"/>
      <c r="D37" s="95">
        <v>4678.51</v>
      </c>
      <c r="E37" s="27"/>
    </row>
    <row r="38" spans="1:5" s="28" customFormat="1" ht="12.75">
      <c r="A38" s="77" t="s">
        <v>1582</v>
      </c>
      <c r="B38" s="38"/>
      <c r="C38" s="38"/>
      <c r="D38" s="76"/>
      <c r="E38" s="27"/>
    </row>
    <row r="39" spans="1:5" s="28" customFormat="1" ht="12.75">
      <c r="A39" s="78" t="s">
        <v>2017</v>
      </c>
      <c r="B39" s="38" t="s">
        <v>2018</v>
      </c>
      <c r="C39" s="38"/>
      <c r="D39" s="76"/>
      <c r="E39" s="27"/>
    </row>
    <row r="40" spans="1:5" s="28" customFormat="1" ht="12.75">
      <c r="A40" s="143"/>
      <c r="B40" s="47" t="s">
        <v>2019</v>
      </c>
      <c r="C40" s="47"/>
      <c r="D40" s="95">
        <v>1862.35</v>
      </c>
      <c r="E40" s="27"/>
    </row>
    <row r="41" spans="1:5" s="28" customFormat="1" ht="12.75">
      <c r="A41" s="126" t="s">
        <v>1792</v>
      </c>
      <c r="B41" s="45" t="s">
        <v>899</v>
      </c>
      <c r="C41" s="45"/>
      <c r="D41" s="146">
        <v>1645.33</v>
      </c>
      <c r="E41" s="27"/>
    </row>
    <row r="42" spans="1:5" s="28" customFormat="1" ht="12.75">
      <c r="A42" s="77" t="s">
        <v>1557</v>
      </c>
      <c r="B42" s="38"/>
      <c r="C42" s="38"/>
      <c r="D42" s="76"/>
      <c r="E42" s="27"/>
    </row>
    <row r="43" spans="1:5" s="28" customFormat="1" ht="12.75">
      <c r="A43" s="143" t="s">
        <v>1145</v>
      </c>
      <c r="B43" s="47"/>
      <c r="C43" s="47"/>
      <c r="D43" s="95">
        <v>1960.45</v>
      </c>
      <c r="E43" s="27"/>
    </row>
    <row r="44" spans="1:5">
      <c r="A44" s="75" t="s">
        <v>1559</v>
      </c>
      <c r="B44" s="38"/>
      <c r="C44" s="38"/>
      <c r="D44" s="76"/>
    </row>
    <row r="45" spans="1:5">
      <c r="A45" s="75" t="s">
        <v>1665</v>
      </c>
      <c r="B45" s="38"/>
      <c r="C45" s="38"/>
      <c r="D45" s="76"/>
    </row>
    <row r="46" spans="1:5">
      <c r="A46" s="78" t="s">
        <v>900</v>
      </c>
      <c r="B46" s="38"/>
      <c r="C46" s="38"/>
      <c r="D46" s="76"/>
    </row>
    <row r="47" spans="1:5">
      <c r="A47" s="143" t="s">
        <v>901</v>
      </c>
      <c r="B47" s="47"/>
      <c r="C47" s="47"/>
      <c r="D47" s="95">
        <v>6407.75</v>
      </c>
    </row>
    <row r="48" spans="1:5">
      <c r="A48" s="78" t="s">
        <v>1657</v>
      </c>
      <c r="B48" s="38"/>
      <c r="C48" s="38"/>
      <c r="D48" s="76"/>
    </row>
    <row r="49" spans="1:5">
      <c r="A49" s="78" t="s">
        <v>1654</v>
      </c>
      <c r="B49" s="38"/>
      <c r="C49" s="38"/>
      <c r="D49" s="76"/>
    </row>
    <row r="50" spans="1:5">
      <c r="A50" s="78" t="s">
        <v>1669</v>
      </c>
      <c r="B50" s="38"/>
      <c r="C50" s="38"/>
      <c r="D50" s="76"/>
    </row>
    <row r="51" spans="1:5">
      <c r="A51" s="143" t="s">
        <v>1030</v>
      </c>
      <c r="B51" s="47"/>
      <c r="C51" s="47"/>
      <c r="D51" s="95">
        <v>20558.52</v>
      </c>
    </row>
    <row r="52" spans="1:5" ht="15.75" thickBot="1">
      <c r="A52" s="78" t="s">
        <v>1709</v>
      </c>
      <c r="B52" s="38"/>
      <c r="C52" s="38"/>
      <c r="D52" s="76">
        <v>32396.33</v>
      </c>
    </row>
    <row r="53" spans="1:5" ht="15.75" thickBot="1">
      <c r="A53" s="79" t="s">
        <v>1394</v>
      </c>
      <c r="B53" s="80"/>
      <c r="C53" s="80"/>
      <c r="D53" s="81">
        <v>101068.47</v>
      </c>
    </row>
    <row r="54" spans="1:5">
      <c r="A54" s="72" t="s">
        <v>1492</v>
      </c>
      <c r="B54" s="73"/>
      <c r="C54" s="82"/>
      <c r="D54" s="83"/>
    </row>
    <row r="55" spans="1:5" s="1" customFormat="1">
      <c r="A55" s="77" t="s">
        <v>1556</v>
      </c>
      <c r="B55" s="40"/>
      <c r="C55" s="62"/>
      <c r="D55" s="106">
        <v>91246.54</v>
      </c>
      <c r="E55" s="6"/>
    </row>
    <row r="56" spans="1:5">
      <c r="A56" s="77" t="s">
        <v>1396</v>
      </c>
      <c r="B56" s="38"/>
      <c r="C56" s="51"/>
      <c r="D56" s="84"/>
    </row>
    <row r="57" spans="1:5">
      <c r="A57" s="143" t="s">
        <v>1607</v>
      </c>
      <c r="B57" s="47"/>
      <c r="C57" s="23" t="s">
        <v>703</v>
      </c>
      <c r="D57" s="87"/>
    </row>
    <row r="58" spans="1:5">
      <c r="A58" s="198" t="s">
        <v>1617</v>
      </c>
      <c r="B58" s="45"/>
      <c r="C58" s="20" t="s">
        <v>1602</v>
      </c>
      <c r="D58" s="197"/>
    </row>
    <row r="59" spans="1:5">
      <c r="A59" s="198" t="s">
        <v>1722</v>
      </c>
      <c r="B59" s="45"/>
      <c r="C59" s="20" t="s">
        <v>1769</v>
      </c>
      <c r="D59" s="197"/>
    </row>
    <row r="60" spans="1:5" s="4" customFormat="1">
      <c r="A60" s="199" t="s">
        <v>1610</v>
      </c>
      <c r="B60" s="209"/>
      <c r="C60" s="201" t="s">
        <v>1387</v>
      </c>
      <c r="D60" s="210"/>
      <c r="E60" s="166"/>
    </row>
    <row r="61" spans="1:5" s="4" customFormat="1">
      <c r="A61" s="413" t="s">
        <v>1618</v>
      </c>
      <c r="B61" s="497"/>
      <c r="C61" s="384" t="s">
        <v>1386</v>
      </c>
      <c r="D61" s="495"/>
      <c r="E61" s="166"/>
    </row>
    <row r="62" spans="1:5" s="4" customFormat="1">
      <c r="A62" s="415"/>
      <c r="B62" s="442"/>
      <c r="C62" s="385"/>
      <c r="D62" s="496"/>
      <c r="E62" s="166"/>
    </row>
    <row r="63" spans="1:5" s="4" customFormat="1">
      <c r="A63" s="386" t="s">
        <v>1613</v>
      </c>
      <c r="B63" s="387"/>
      <c r="C63" s="128" t="s">
        <v>1386</v>
      </c>
      <c r="D63" s="131"/>
      <c r="E63" s="166"/>
    </row>
    <row r="64" spans="1:5" s="4" customFormat="1">
      <c r="A64" s="88" t="s">
        <v>1614</v>
      </c>
      <c r="B64" s="53"/>
      <c r="C64" s="390" t="s">
        <v>1387</v>
      </c>
      <c r="D64" s="495"/>
      <c r="E64" s="166"/>
    </row>
    <row r="65" spans="1:5" s="4" customFormat="1">
      <c r="A65" s="89" t="s">
        <v>1615</v>
      </c>
      <c r="B65" s="54"/>
      <c r="C65" s="391"/>
      <c r="D65" s="496"/>
      <c r="E65" s="166"/>
    </row>
    <row r="66" spans="1:5">
      <c r="A66" s="92" t="s">
        <v>1494</v>
      </c>
      <c r="B66" s="31"/>
      <c r="C66" s="59" t="s">
        <v>1600</v>
      </c>
      <c r="D66" s="120">
        <v>25440.839999999997</v>
      </c>
    </row>
    <row r="67" spans="1:5">
      <c r="A67" s="374" t="s">
        <v>1501</v>
      </c>
      <c r="B67" s="403"/>
      <c r="C67" s="59" t="s">
        <v>1379</v>
      </c>
      <c r="D67" s="120">
        <v>7054.21</v>
      </c>
    </row>
    <row r="68" spans="1:5">
      <c r="A68" s="92" t="s">
        <v>1527</v>
      </c>
      <c r="B68" s="48"/>
      <c r="C68" s="59" t="s">
        <v>704</v>
      </c>
      <c r="D68" s="120">
        <v>4212.38</v>
      </c>
    </row>
    <row r="69" spans="1:5">
      <c r="A69" s="374" t="s">
        <v>1528</v>
      </c>
      <c r="B69" s="403"/>
      <c r="C69" s="59" t="s">
        <v>1600</v>
      </c>
      <c r="D69" s="119">
        <v>25440.839999999997</v>
      </c>
    </row>
    <row r="70" spans="1:5">
      <c r="A70" s="93" t="s">
        <v>789</v>
      </c>
      <c r="B70" s="67"/>
      <c r="C70" s="175" t="s">
        <v>790</v>
      </c>
      <c r="D70" s="132">
        <v>884.55</v>
      </c>
    </row>
    <row r="71" spans="1:5">
      <c r="A71" s="498" t="s">
        <v>1565</v>
      </c>
      <c r="B71" s="447"/>
      <c r="C71" s="175" t="s">
        <v>1902</v>
      </c>
      <c r="D71" s="132">
        <v>1481.14</v>
      </c>
    </row>
    <row r="72" spans="1:5">
      <c r="A72" s="91" t="s">
        <v>1542</v>
      </c>
      <c r="B72" s="57"/>
      <c r="C72" s="59" t="s">
        <v>1385</v>
      </c>
      <c r="D72" s="119">
        <v>3144.3599999999997</v>
      </c>
      <c r="E72" s="223"/>
    </row>
    <row r="73" spans="1:5" s="5" customFormat="1">
      <c r="A73" s="428" t="s">
        <v>600</v>
      </c>
      <c r="B73" s="362"/>
      <c r="C73" s="431" t="s">
        <v>1997</v>
      </c>
      <c r="D73" s="433">
        <v>17718.96</v>
      </c>
      <c r="E73" s="166"/>
    </row>
    <row r="74" spans="1:5" s="5" customFormat="1">
      <c r="A74" s="429"/>
      <c r="B74" s="430"/>
      <c r="C74" s="432"/>
      <c r="D74" s="434"/>
      <c r="E74" s="166"/>
    </row>
    <row r="75" spans="1:5" s="5" customFormat="1">
      <c r="A75" s="429"/>
      <c r="B75" s="430"/>
      <c r="C75" s="432"/>
      <c r="D75" s="434"/>
      <c r="E75" s="166"/>
    </row>
    <row r="76" spans="1:5">
      <c r="A76" s="445" t="s">
        <v>705</v>
      </c>
      <c r="B76" s="447"/>
      <c r="C76" s="59" t="s">
        <v>1907</v>
      </c>
      <c r="D76" s="287">
        <v>6794.55</v>
      </c>
    </row>
    <row r="77" spans="1:5">
      <c r="A77" s="473" t="s">
        <v>455</v>
      </c>
      <c r="B77" s="518"/>
      <c r="C77" s="269" t="s">
        <v>444</v>
      </c>
      <c r="D77" s="135">
        <v>2842.07</v>
      </c>
      <c r="E77"/>
    </row>
    <row r="78" spans="1:5">
      <c r="A78" s="374" t="s">
        <v>1535</v>
      </c>
      <c r="B78" s="403"/>
      <c r="C78" s="59" t="s">
        <v>1388</v>
      </c>
      <c r="D78" s="120">
        <v>28299.360000000001</v>
      </c>
    </row>
    <row r="79" spans="1:5">
      <c r="A79" s="93" t="s">
        <v>1396</v>
      </c>
      <c r="B79" s="46"/>
      <c r="C79" s="25"/>
      <c r="D79" s="94"/>
    </row>
    <row r="80" spans="1:5">
      <c r="A80" s="399" t="s">
        <v>1631</v>
      </c>
      <c r="B80" s="400"/>
      <c r="C80" s="51"/>
      <c r="D80" s="71">
        <v>12398.119999999999</v>
      </c>
    </row>
    <row r="81" spans="1:5" ht="15.75" thickBot="1">
      <c r="A81" s="399"/>
      <c r="B81" s="400"/>
      <c r="C81" s="97"/>
      <c r="D81" s="76"/>
    </row>
    <row r="82" spans="1:5" ht="15.75" thickBot="1">
      <c r="A82" s="104" t="s">
        <v>1394</v>
      </c>
      <c r="B82" s="98"/>
      <c r="C82" s="98"/>
      <c r="D82" s="68">
        <v>214559.8</v>
      </c>
    </row>
    <row r="83" spans="1:5">
      <c r="A83" s="63"/>
      <c r="B83" s="38"/>
      <c r="C83" s="38"/>
      <c r="D83" s="36"/>
    </row>
    <row r="84" spans="1:5" ht="15" customHeight="1">
      <c r="A84" s="410" t="s">
        <v>1497</v>
      </c>
      <c r="B84" s="410"/>
      <c r="C84" s="410"/>
      <c r="D84" s="410"/>
    </row>
    <row r="85" spans="1:5" ht="15" customHeight="1" thickBot="1">
      <c r="A85" s="129"/>
      <c r="B85" s="129"/>
      <c r="C85" s="129"/>
      <c r="D85" s="129"/>
    </row>
    <row r="86" spans="1:5" ht="15" customHeight="1">
      <c r="A86" s="320" t="s">
        <v>1474</v>
      </c>
      <c r="B86" s="462" t="s">
        <v>566</v>
      </c>
      <c r="C86" s="492"/>
      <c r="D86" s="321">
        <v>11006.231109329232</v>
      </c>
    </row>
    <row r="87" spans="1:5" ht="15" customHeight="1">
      <c r="A87" s="322" t="s">
        <v>1475</v>
      </c>
      <c r="B87" s="443" t="s">
        <v>567</v>
      </c>
      <c r="C87" s="376"/>
      <c r="D87" s="323">
        <v>88282.990208904448</v>
      </c>
    </row>
    <row r="88" spans="1:5" ht="15" customHeight="1">
      <c r="A88" s="322" t="s">
        <v>1476</v>
      </c>
      <c r="B88" s="443" t="s">
        <v>568</v>
      </c>
      <c r="C88" s="376"/>
      <c r="D88" s="323">
        <v>4127.336665855536</v>
      </c>
    </row>
    <row r="89" spans="1:5" ht="15" customHeight="1" thickBot="1">
      <c r="A89" s="322" t="s">
        <v>1606</v>
      </c>
      <c r="B89" s="443" t="s">
        <v>569</v>
      </c>
      <c r="C89" s="376"/>
      <c r="D89" s="323">
        <v>13299.195923629895</v>
      </c>
    </row>
    <row r="90" spans="1:5" ht="15.75" thickBot="1">
      <c r="A90" s="154" t="s">
        <v>1394</v>
      </c>
      <c r="B90" s="98"/>
      <c r="C90" s="98"/>
      <c r="D90" s="105">
        <v>116715.75390771912</v>
      </c>
    </row>
    <row r="91" spans="1:5" ht="15.75" thickBot="1">
      <c r="A91" s="471" t="s">
        <v>1399</v>
      </c>
      <c r="B91" s="472"/>
      <c r="C91" s="96"/>
      <c r="D91" s="149">
        <v>432344.02390771912</v>
      </c>
    </row>
    <row r="92" spans="1:5">
      <c r="A92" s="306" t="s">
        <v>570</v>
      </c>
      <c r="B92" s="307"/>
      <c r="C92" s="112"/>
      <c r="D92" s="213"/>
    </row>
    <row r="93" spans="1:5">
      <c r="A93" s="470" t="s">
        <v>1764</v>
      </c>
      <c r="B93" s="366"/>
      <c r="C93" s="366"/>
      <c r="D93" s="327">
        <v>23491.71</v>
      </c>
    </row>
    <row r="94" spans="1:5">
      <c r="A94" s="473" t="s">
        <v>571</v>
      </c>
      <c r="B94" s="449"/>
      <c r="C94" s="449"/>
      <c r="D94" s="328">
        <v>5748.78</v>
      </c>
    </row>
    <row r="95" spans="1:5">
      <c r="A95" s="474" t="s">
        <v>572</v>
      </c>
      <c r="B95" s="371"/>
      <c r="C95" s="371"/>
      <c r="D95" s="120">
        <v>1590293.14</v>
      </c>
      <c r="E95" s="223"/>
    </row>
    <row r="96" spans="1:5">
      <c r="A96" s="474" t="s">
        <v>573</v>
      </c>
      <c r="B96" s="371"/>
      <c r="C96" s="371"/>
      <c r="D96" s="120">
        <v>1590986.72</v>
      </c>
      <c r="E96" s="223"/>
    </row>
    <row r="97" spans="1:5">
      <c r="A97" s="411" t="s">
        <v>574</v>
      </c>
      <c r="B97" s="412"/>
      <c r="C97" s="412"/>
      <c r="D97" s="469">
        <v>344673.95</v>
      </c>
      <c r="E97" s="223"/>
    </row>
    <row r="98" spans="1:5">
      <c r="A98" s="411"/>
      <c r="B98" s="412"/>
      <c r="C98" s="412"/>
      <c r="D98" s="469"/>
    </row>
    <row r="99" spans="1:5">
      <c r="A99" s="411" t="s">
        <v>575</v>
      </c>
      <c r="B99" s="412"/>
      <c r="C99" s="412"/>
      <c r="D99" s="469">
        <v>244824.27</v>
      </c>
      <c r="E99" s="223"/>
    </row>
    <row r="100" spans="1:5">
      <c r="A100" s="411"/>
      <c r="B100" s="412"/>
      <c r="C100" s="412"/>
      <c r="D100" s="469"/>
    </row>
    <row r="101" spans="1:5">
      <c r="A101" s="411" t="s">
        <v>576</v>
      </c>
      <c r="B101" s="412"/>
      <c r="C101" s="412"/>
      <c r="D101" s="469">
        <v>432344.02</v>
      </c>
    </row>
    <row r="102" spans="1:5">
      <c r="A102" s="411"/>
      <c r="B102" s="412"/>
      <c r="C102" s="412"/>
      <c r="D102" s="469"/>
    </row>
    <row r="103" spans="1:5">
      <c r="A103" s="329" t="s">
        <v>587</v>
      </c>
      <c r="B103" s="316"/>
      <c r="C103" s="316"/>
      <c r="D103" s="330">
        <v>22798.13</v>
      </c>
      <c r="E103" s="223"/>
    </row>
    <row r="104" spans="1:5" ht="15.75" thickBot="1">
      <c r="A104" s="333" t="s">
        <v>571</v>
      </c>
      <c r="B104" s="334"/>
      <c r="C104" s="334"/>
      <c r="D104" s="335">
        <v>5598.46</v>
      </c>
      <c r="E104" s="223"/>
    </row>
  </sheetData>
  <mergeCells count="42">
    <mergeCell ref="A101:C102"/>
    <mergeCell ref="A97:C98"/>
    <mergeCell ref="D97:D98"/>
    <mergeCell ref="A99:C100"/>
    <mergeCell ref="D99:D100"/>
    <mergeCell ref="D101:D102"/>
    <mergeCell ref="A94:C94"/>
    <mergeCell ref="A95:C95"/>
    <mergeCell ref="A96:C96"/>
    <mergeCell ref="A76:B76"/>
    <mergeCell ref="C64:C65"/>
    <mergeCell ref="A80:B81"/>
    <mergeCell ref="A69:B69"/>
    <mergeCell ref="B86:C86"/>
    <mergeCell ref="B87:C87"/>
    <mergeCell ref="B88:C88"/>
    <mergeCell ref="B89:C89"/>
    <mergeCell ref="A93:C93"/>
    <mergeCell ref="A91:B91"/>
    <mergeCell ref="A84:D84"/>
    <mergeCell ref="A77:B77"/>
    <mergeCell ref="A78:B78"/>
    <mergeCell ref="C61:C62"/>
    <mergeCell ref="D61:D62"/>
    <mergeCell ref="A71:B71"/>
    <mergeCell ref="C73:C75"/>
    <mergeCell ref="D73:D75"/>
    <mergeCell ref="D64:D65"/>
    <mergeCell ref="A73:B75"/>
    <mergeCell ref="A61:B62"/>
    <mergeCell ref="A63:B63"/>
    <mergeCell ref="A67:B67"/>
    <mergeCell ref="A6:B6"/>
    <mergeCell ref="A7:B7"/>
    <mergeCell ref="A8:B8"/>
    <mergeCell ref="A9:B9"/>
    <mergeCell ref="A10:D11"/>
    <mergeCell ref="A1:D1"/>
    <mergeCell ref="A2:B2"/>
    <mergeCell ref="A3:B3"/>
    <mergeCell ref="A4:B4"/>
    <mergeCell ref="A5:B5"/>
  </mergeCells>
  <phoneticPr fontId="0" type="noConversion"/>
  <pageMargins left="0.43" right="0.4" top="0.57999999999999996" bottom="0.72" header="0.8" footer="0.7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16"/>
  <sheetViews>
    <sheetView topLeftCell="A84" zoomScale="80" zoomScaleNormal="80" workbookViewId="0">
      <selection activeCell="D85" sqref="D1:D1048576"/>
    </sheetView>
  </sheetViews>
  <sheetFormatPr defaultRowHeight="15"/>
  <cols>
    <col min="1" max="1" width="12.140625" customWidth="1"/>
    <col min="2" max="2" width="35.5703125" customWidth="1"/>
    <col min="3" max="3" width="21.5703125" customWidth="1"/>
    <col min="4" max="4" width="20.28515625" customWidth="1"/>
    <col min="5" max="5" width="11.140625" customWidth="1"/>
    <col min="6" max="6" width="11.7109375" bestFit="1" customWidth="1"/>
    <col min="7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1418</v>
      </c>
      <c r="B3" s="393"/>
      <c r="C3" s="29"/>
      <c r="D3" s="29"/>
    </row>
    <row r="4" spans="1:4">
      <c r="A4" s="381" t="s">
        <v>1393</v>
      </c>
      <c r="B4" s="381"/>
      <c r="C4" s="29">
        <v>1974</v>
      </c>
      <c r="D4" s="29"/>
    </row>
    <row r="5" spans="1:4">
      <c r="A5" s="381" t="s">
        <v>1390</v>
      </c>
      <c r="B5" s="381"/>
      <c r="C5" s="29">
        <v>90</v>
      </c>
      <c r="D5" s="29"/>
    </row>
    <row r="6" spans="1:4">
      <c r="A6" s="381" t="s">
        <v>1391</v>
      </c>
      <c r="B6" s="381"/>
      <c r="C6" s="29">
        <v>5</v>
      </c>
      <c r="D6" s="29"/>
    </row>
    <row r="7" spans="1:4">
      <c r="A7" s="381" t="s">
        <v>1392</v>
      </c>
      <c r="B7" s="381"/>
      <c r="C7" s="29">
        <v>6</v>
      </c>
      <c r="D7" s="29"/>
    </row>
    <row r="8" spans="1:4">
      <c r="A8" s="381" t="s">
        <v>1397</v>
      </c>
      <c r="B8" s="381"/>
      <c r="C8" s="29">
        <v>4280.7</v>
      </c>
      <c r="D8" s="29"/>
    </row>
    <row r="9" spans="1:4">
      <c r="A9" s="381" t="s">
        <v>1402</v>
      </c>
      <c r="B9" s="381"/>
      <c r="C9" s="64">
        <v>409</v>
      </c>
      <c r="D9" s="29"/>
    </row>
    <row r="10" spans="1:4">
      <c r="A10" s="381" t="s">
        <v>1398</v>
      </c>
      <c r="B10" s="381"/>
      <c r="C10" s="29">
        <v>155</v>
      </c>
      <c r="D10" s="29"/>
    </row>
    <row r="11" spans="1:4">
      <c r="A11" s="342"/>
      <c r="B11" s="342"/>
      <c r="C11" s="29"/>
      <c r="D11" s="29"/>
    </row>
    <row r="12" spans="1:4">
      <c r="A12" s="394" t="s">
        <v>1496</v>
      </c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1569</v>
      </c>
      <c r="B16" s="38"/>
      <c r="C16" s="38"/>
      <c r="D16" s="76"/>
    </row>
    <row r="17" spans="1:4">
      <c r="A17" s="143" t="s">
        <v>1773</v>
      </c>
      <c r="B17" s="47" t="s">
        <v>1341</v>
      </c>
      <c r="C17" s="47"/>
      <c r="D17" s="95">
        <v>631.14</v>
      </c>
    </row>
    <row r="18" spans="1:4">
      <c r="A18" s="77" t="s">
        <v>1550</v>
      </c>
      <c r="B18" s="38"/>
      <c r="C18" s="38"/>
      <c r="D18" s="76"/>
    </row>
    <row r="19" spans="1:4">
      <c r="A19" s="143" t="s">
        <v>890</v>
      </c>
      <c r="B19" s="47" t="s">
        <v>891</v>
      </c>
      <c r="C19" s="47"/>
      <c r="D19" s="95">
        <v>18003.689999999999</v>
      </c>
    </row>
    <row r="20" spans="1:4">
      <c r="A20" s="143" t="s">
        <v>990</v>
      </c>
      <c r="B20" s="47" t="s">
        <v>301</v>
      </c>
      <c r="C20" s="47"/>
      <c r="D20" s="95">
        <v>1350.87</v>
      </c>
    </row>
    <row r="21" spans="1:4">
      <c r="A21" s="75" t="s">
        <v>1486</v>
      </c>
      <c r="B21" s="38"/>
      <c r="C21" s="38"/>
      <c r="D21" s="76"/>
    </row>
    <row r="22" spans="1:4">
      <c r="A22" s="77" t="s">
        <v>1487</v>
      </c>
      <c r="B22" s="38"/>
      <c r="C22" s="38"/>
      <c r="D22" s="76"/>
    </row>
    <row r="23" spans="1:4" s="4" customFormat="1">
      <c r="A23" s="78" t="s">
        <v>1770</v>
      </c>
      <c r="B23" s="38" t="s">
        <v>1169</v>
      </c>
      <c r="C23" s="38"/>
      <c r="D23" s="76"/>
    </row>
    <row r="24" spans="1:4" s="4" customFormat="1">
      <c r="A24" s="78"/>
      <c r="B24" s="38" t="s">
        <v>1170</v>
      </c>
      <c r="C24" s="38"/>
      <c r="D24" s="76"/>
    </row>
    <row r="25" spans="1:4" s="4" customFormat="1">
      <c r="A25" s="78"/>
      <c r="B25" s="38" t="s">
        <v>1303</v>
      </c>
      <c r="C25" s="38"/>
      <c r="D25" s="76"/>
    </row>
    <row r="26" spans="1:4" s="4" customFormat="1">
      <c r="A26" s="143"/>
      <c r="B26" s="47" t="s">
        <v>1304</v>
      </c>
      <c r="C26" s="47"/>
      <c r="D26" s="170">
        <v>11440.91</v>
      </c>
    </row>
    <row r="27" spans="1:4" s="4" customFormat="1">
      <c r="A27" s="77" t="s">
        <v>1580</v>
      </c>
      <c r="B27" s="38"/>
      <c r="C27" s="38"/>
      <c r="D27" s="76"/>
    </row>
    <row r="28" spans="1:4" s="4" customFormat="1">
      <c r="A28" s="78" t="s">
        <v>1770</v>
      </c>
      <c r="B28" s="38" t="s">
        <v>2016</v>
      </c>
      <c r="C28" s="38"/>
      <c r="D28" s="76">
        <v>995.01</v>
      </c>
    </row>
    <row r="29" spans="1:4" s="4" customFormat="1">
      <c r="A29" s="78"/>
      <c r="B29" s="38" t="s">
        <v>927</v>
      </c>
      <c r="C29" s="38"/>
      <c r="D29" s="76">
        <v>971.85</v>
      </c>
    </row>
    <row r="30" spans="1:4" s="4" customFormat="1">
      <c r="A30" s="143" t="s">
        <v>1783</v>
      </c>
      <c r="B30" s="47" t="s">
        <v>910</v>
      </c>
      <c r="C30" s="47"/>
      <c r="D30" s="95">
        <v>2007.51</v>
      </c>
    </row>
    <row r="31" spans="1:4" s="4" customFormat="1">
      <c r="A31" s="93" t="s">
        <v>1581</v>
      </c>
      <c r="B31" s="46"/>
      <c r="C31" s="46"/>
      <c r="D31" s="136"/>
    </row>
    <row r="32" spans="1:4" s="4" customFormat="1">
      <c r="A32" s="143" t="s">
        <v>146</v>
      </c>
      <c r="B32" s="47" t="s">
        <v>2039</v>
      </c>
      <c r="C32" s="47"/>
      <c r="D32" s="170">
        <v>1900.3</v>
      </c>
    </row>
    <row r="33" spans="1:4">
      <c r="A33" s="77" t="s">
        <v>1582</v>
      </c>
      <c r="B33" s="38"/>
      <c r="C33" s="38"/>
      <c r="D33" s="76"/>
    </row>
    <row r="34" spans="1:4" s="4" customFormat="1">
      <c r="A34" s="78" t="s">
        <v>1779</v>
      </c>
      <c r="B34" s="38" t="s">
        <v>1780</v>
      </c>
      <c r="C34" s="38"/>
      <c r="D34" s="76"/>
    </row>
    <row r="35" spans="1:4" s="4" customFormat="1">
      <c r="A35" s="78"/>
      <c r="B35" s="38" t="s">
        <v>1781</v>
      </c>
      <c r="C35" s="38"/>
      <c r="D35" s="76"/>
    </row>
    <row r="36" spans="1:4" s="4" customFormat="1">
      <c r="A36" s="143"/>
      <c r="B36" s="47" t="s">
        <v>1782</v>
      </c>
      <c r="C36" s="47"/>
      <c r="D36" s="95">
        <v>2330.54</v>
      </c>
    </row>
    <row r="37" spans="1:4">
      <c r="A37" s="78" t="s">
        <v>1794</v>
      </c>
      <c r="B37" s="38" t="s">
        <v>814</v>
      </c>
      <c r="C37" s="38"/>
      <c r="D37" s="76"/>
    </row>
    <row r="38" spans="1:4">
      <c r="A38" s="78"/>
      <c r="B38" s="38" t="s">
        <v>2054</v>
      </c>
      <c r="C38" s="38"/>
      <c r="D38" s="76">
        <v>2026.81</v>
      </c>
    </row>
    <row r="39" spans="1:4">
      <c r="A39" s="151" t="s">
        <v>1555</v>
      </c>
      <c r="B39" s="46"/>
      <c r="C39" s="46"/>
      <c r="D39" s="136"/>
    </row>
    <row r="40" spans="1:4">
      <c r="A40" s="75" t="s">
        <v>1665</v>
      </c>
      <c r="B40" s="38"/>
      <c r="C40" s="38"/>
      <c r="D40" s="76"/>
    </row>
    <row r="41" spans="1:4">
      <c r="A41" s="78" t="s">
        <v>1657</v>
      </c>
      <c r="B41" s="38"/>
      <c r="C41" s="38"/>
      <c r="D41" s="76"/>
    </row>
    <row r="42" spans="1:4">
      <c r="A42" s="78" t="s">
        <v>1654</v>
      </c>
      <c r="B42" s="38"/>
      <c r="C42" s="38"/>
      <c r="D42" s="76"/>
    </row>
    <row r="43" spans="1:4">
      <c r="A43" s="78" t="s">
        <v>892</v>
      </c>
      <c r="B43" s="38"/>
      <c r="C43" s="38"/>
      <c r="D43" s="76"/>
    </row>
    <row r="44" spans="1:4">
      <c r="A44" s="78" t="s">
        <v>1666</v>
      </c>
      <c r="B44" s="38"/>
      <c r="C44" s="38"/>
      <c r="D44" s="76"/>
    </row>
    <row r="45" spans="1:4">
      <c r="A45" s="78" t="s">
        <v>1655</v>
      </c>
      <c r="B45" s="38"/>
      <c r="C45" s="38"/>
      <c r="D45" s="76">
        <v>19072.349999999999</v>
      </c>
    </row>
    <row r="46" spans="1:4">
      <c r="A46" s="78" t="s">
        <v>706</v>
      </c>
      <c r="B46" s="38"/>
      <c r="C46" s="38"/>
      <c r="D46" s="76">
        <v>2214.7199999999998</v>
      </c>
    </row>
    <row r="47" spans="1:4">
      <c r="A47" s="143" t="s">
        <v>893</v>
      </c>
      <c r="B47" s="47"/>
      <c r="C47" s="47"/>
      <c r="D47" s="95">
        <v>22426.01</v>
      </c>
    </row>
    <row r="48" spans="1:4">
      <c r="A48" s="75" t="s">
        <v>1526</v>
      </c>
      <c r="B48" s="38"/>
      <c r="C48" s="38"/>
      <c r="D48" s="76"/>
    </row>
    <row r="49" spans="1:5" s="4" customFormat="1">
      <c r="A49" s="78" t="s">
        <v>2119</v>
      </c>
      <c r="B49" s="38"/>
      <c r="C49" s="38"/>
      <c r="D49" s="76"/>
    </row>
    <row r="50" spans="1:5" s="4" customFormat="1">
      <c r="A50" s="143" t="s">
        <v>2120</v>
      </c>
      <c r="B50" s="47"/>
      <c r="C50" s="47"/>
      <c r="D50" s="95">
        <v>2830.25</v>
      </c>
    </row>
    <row r="51" spans="1:5" s="4" customFormat="1" ht="15.75" thickBot="1">
      <c r="A51" s="126" t="s">
        <v>1029</v>
      </c>
      <c r="B51" s="45"/>
      <c r="C51" s="45"/>
      <c r="D51" s="69">
        <v>643</v>
      </c>
    </row>
    <row r="52" spans="1:5" ht="15.75" thickBot="1">
      <c r="A52" s="79" t="s">
        <v>1394</v>
      </c>
      <c r="B52" s="80"/>
      <c r="C52" s="80"/>
      <c r="D52" s="81">
        <v>88844.959999999992</v>
      </c>
    </row>
    <row r="53" spans="1:5" s="28" customFormat="1" ht="13.5" thickBot="1">
      <c r="A53" s="38"/>
      <c r="B53" s="38"/>
      <c r="C53" s="38"/>
      <c r="D53" s="38"/>
      <c r="E53" s="27"/>
    </row>
    <row r="54" spans="1:5">
      <c r="A54" s="72" t="s">
        <v>1492</v>
      </c>
      <c r="B54" s="73"/>
      <c r="C54" s="82"/>
      <c r="D54" s="83"/>
    </row>
    <row r="55" spans="1:5" s="1" customFormat="1">
      <c r="A55" s="77" t="s">
        <v>1556</v>
      </c>
      <c r="B55" s="40"/>
      <c r="C55" s="62"/>
      <c r="D55" s="106">
        <v>157741.65000000002</v>
      </c>
    </row>
    <row r="56" spans="1:5">
      <c r="A56" s="77" t="s">
        <v>1396</v>
      </c>
      <c r="B56" s="38"/>
      <c r="C56" s="51"/>
      <c r="D56" s="84"/>
    </row>
    <row r="57" spans="1:5">
      <c r="A57" s="143" t="s">
        <v>1607</v>
      </c>
      <c r="B57" s="47"/>
      <c r="C57" s="23" t="s">
        <v>707</v>
      </c>
      <c r="D57" s="87"/>
    </row>
    <row r="58" spans="1:5">
      <c r="A58" s="126" t="s">
        <v>1608</v>
      </c>
      <c r="B58" s="45"/>
      <c r="C58" s="20" t="s">
        <v>1769</v>
      </c>
      <c r="D58" s="197"/>
    </row>
    <row r="59" spans="1:5">
      <c r="A59" s="188" t="s">
        <v>1698</v>
      </c>
      <c r="B59" s="46"/>
      <c r="C59" s="22" t="s">
        <v>1602</v>
      </c>
      <c r="D59" s="122"/>
    </row>
    <row r="60" spans="1:5" s="4" customFormat="1">
      <c r="A60" s="88" t="s">
        <v>1610</v>
      </c>
      <c r="B60" s="58"/>
      <c r="C60" s="153" t="s">
        <v>1387</v>
      </c>
      <c r="D60" s="131"/>
    </row>
    <row r="61" spans="1:5" s="4" customFormat="1">
      <c r="A61" s="413" t="s">
        <v>1629</v>
      </c>
      <c r="B61" s="497"/>
      <c r="C61" s="384" t="s">
        <v>1386</v>
      </c>
      <c r="D61" s="495"/>
    </row>
    <row r="62" spans="1:5" s="4" customFormat="1">
      <c r="A62" s="415"/>
      <c r="B62" s="442"/>
      <c r="C62" s="385"/>
      <c r="D62" s="496"/>
    </row>
    <row r="63" spans="1:5" s="4" customFormat="1">
      <c r="A63" s="386" t="s">
        <v>1613</v>
      </c>
      <c r="B63" s="387"/>
      <c r="C63" s="128" t="s">
        <v>1386</v>
      </c>
      <c r="D63" s="131"/>
    </row>
    <row r="64" spans="1:5" s="4" customFormat="1">
      <c r="A64" s="88" t="s">
        <v>1614</v>
      </c>
      <c r="B64" s="53"/>
      <c r="C64" s="390" t="s">
        <v>1387</v>
      </c>
      <c r="D64" s="495"/>
    </row>
    <row r="65" spans="1:5" s="4" customFormat="1">
      <c r="A65" s="89" t="s">
        <v>1615</v>
      </c>
      <c r="B65" s="54"/>
      <c r="C65" s="391"/>
      <c r="D65" s="496"/>
    </row>
    <row r="66" spans="1:5">
      <c r="A66" s="92" t="s">
        <v>1494</v>
      </c>
      <c r="B66" s="31"/>
      <c r="C66" s="59" t="s">
        <v>1600</v>
      </c>
      <c r="D66" s="120">
        <v>45717.9</v>
      </c>
    </row>
    <row r="67" spans="1:5">
      <c r="A67" s="374" t="s">
        <v>1501</v>
      </c>
      <c r="B67" s="403"/>
      <c r="C67" s="59" t="s">
        <v>1380</v>
      </c>
      <c r="D67" s="120">
        <v>4008.2100000000005</v>
      </c>
    </row>
    <row r="68" spans="1:5">
      <c r="A68" s="92" t="s">
        <v>1527</v>
      </c>
      <c r="B68" s="48"/>
      <c r="C68" s="59" t="s">
        <v>708</v>
      </c>
      <c r="D68" s="120">
        <v>18949.189999999999</v>
      </c>
    </row>
    <row r="69" spans="1:5">
      <c r="A69" s="374" t="s">
        <v>1528</v>
      </c>
      <c r="B69" s="403"/>
      <c r="C69" s="59" t="s">
        <v>1600</v>
      </c>
      <c r="D69" s="119">
        <v>35501.519999999997</v>
      </c>
    </row>
    <row r="70" spans="1:5">
      <c r="A70" s="91" t="s">
        <v>797</v>
      </c>
      <c r="B70" s="57"/>
      <c r="C70" s="59" t="s">
        <v>793</v>
      </c>
      <c r="D70" s="120">
        <v>2171.8000000000002</v>
      </c>
    </row>
    <row r="71" spans="1:5">
      <c r="A71" s="91" t="s">
        <v>1549</v>
      </c>
      <c r="B71" s="57"/>
      <c r="C71" s="59" t="s">
        <v>1446</v>
      </c>
      <c r="D71" s="118">
        <v>376.07</v>
      </c>
    </row>
    <row r="72" spans="1:5">
      <c r="A72" s="91" t="s">
        <v>1542</v>
      </c>
      <c r="B72" s="57"/>
      <c r="C72" s="59" t="s">
        <v>1385</v>
      </c>
      <c r="D72" s="119">
        <v>5650.5599999999995</v>
      </c>
      <c r="E72" s="2"/>
    </row>
    <row r="73" spans="1:5">
      <c r="A73" s="428" t="s">
        <v>788</v>
      </c>
      <c r="B73" s="362"/>
      <c r="C73" s="560" t="s">
        <v>1590</v>
      </c>
      <c r="D73" s="433">
        <v>2000</v>
      </c>
      <c r="E73" s="2"/>
    </row>
    <row r="74" spans="1:5">
      <c r="A74" s="429"/>
      <c r="B74" s="430"/>
      <c r="C74" s="561"/>
      <c r="D74" s="434"/>
      <c r="E74" s="2"/>
    </row>
    <row r="75" spans="1:5">
      <c r="A75" s="437"/>
      <c r="B75" s="364"/>
      <c r="C75" s="562"/>
      <c r="D75" s="439"/>
      <c r="E75" s="2"/>
    </row>
    <row r="76" spans="1:5">
      <c r="A76" s="510" t="s">
        <v>894</v>
      </c>
      <c r="B76" s="372"/>
      <c r="C76" s="277" t="s">
        <v>1903</v>
      </c>
      <c r="D76" s="135">
        <v>1608.47</v>
      </c>
    </row>
    <row r="77" spans="1:5">
      <c r="A77" s="510" t="s">
        <v>1721</v>
      </c>
      <c r="B77" s="373"/>
      <c r="C77" s="269" t="s">
        <v>1273</v>
      </c>
      <c r="D77" s="135">
        <v>2848.3199999999997</v>
      </c>
    </row>
    <row r="78" spans="1:5">
      <c r="A78" s="374" t="s">
        <v>1535</v>
      </c>
      <c r="B78" s="403"/>
      <c r="C78" s="59" t="s">
        <v>1388</v>
      </c>
      <c r="D78" s="120">
        <v>50854.740000000005</v>
      </c>
    </row>
    <row r="79" spans="1:5">
      <c r="A79" s="93" t="s">
        <v>1396</v>
      </c>
      <c r="B79" s="46"/>
      <c r="C79" s="25"/>
      <c r="D79" s="94"/>
    </row>
    <row r="80" spans="1:5">
      <c r="A80" s="399" t="s">
        <v>1631</v>
      </c>
      <c r="B80" s="400"/>
      <c r="C80" s="51"/>
      <c r="D80" s="71">
        <v>13387.660000000003</v>
      </c>
    </row>
    <row r="81" spans="1:5" ht="15.75" thickBot="1">
      <c r="A81" s="399"/>
      <c r="B81" s="400"/>
      <c r="C81" s="97"/>
      <c r="D81" s="76"/>
    </row>
    <row r="82" spans="1:5" ht="15.75" thickBot="1">
      <c r="A82" s="104" t="s">
        <v>1394</v>
      </c>
      <c r="B82" s="98"/>
      <c r="C82" s="98"/>
      <c r="D82" s="68">
        <v>327428.43</v>
      </c>
    </row>
    <row r="83" spans="1:5">
      <c r="A83" s="63"/>
      <c r="B83" s="38"/>
      <c r="C83" s="38"/>
      <c r="D83" s="36"/>
    </row>
    <row r="84" spans="1:5" ht="15" customHeight="1">
      <c r="A84" s="410" t="s">
        <v>1497</v>
      </c>
      <c r="B84" s="410"/>
      <c r="C84" s="410"/>
      <c r="D84" s="410"/>
    </row>
    <row r="85" spans="1:5" ht="15.75" thickBot="1">
      <c r="A85" s="129"/>
      <c r="B85" s="129"/>
      <c r="C85" s="129"/>
      <c r="D85" s="129"/>
    </row>
    <row r="86" spans="1:5">
      <c r="A86" s="320" t="s">
        <v>1474</v>
      </c>
      <c r="B86" s="462" t="s">
        <v>566</v>
      </c>
      <c r="C86" s="492"/>
      <c r="D86" s="321">
        <v>19778.503635324145</v>
      </c>
    </row>
    <row r="87" spans="1:5">
      <c r="A87" s="322" t="s">
        <v>1475</v>
      </c>
      <c r="B87" s="443" t="s">
        <v>567</v>
      </c>
      <c r="C87" s="376"/>
      <c r="D87" s="323">
        <v>158646.99054920336</v>
      </c>
    </row>
    <row r="88" spans="1:5">
      <c r="A88" s="322" t="s">
        <v>1476</v>
      </c>
      <c r="B88" s="443" t="s">
        <v>568</v>
      </c>
      <c r="C88" s="376"/>
      <c r="D88" s="323">
        <v>7416.9388629897112</v>
      </c>
    </row>
    <row r="89" spans="1:5" ht="15.75" thickBot="1">
      <c r="A89" s="322" t="s">
        <v>1606</v>
      </c>
      <c r="B89" s="443" t="s">
        <v>569</v>
      </c>
      <c r="C89" s="376"/>
      <c r="D89" s="323">
        <v>23899.025225759829</v>
      </c>
    </row>
    <row r="90" spans="1:5" ht="15.75" thickBot="1">
      <c r="A90" s="154" t="s">
        <v>1394</v>
      </c>
      <c r="B90" s="98"/>
      <c r="C90" s="98"/>
      <c r="D90" s="105">
        <v>209741.45827327704</v>
      </c>
    </row>
    <row r="91" spans="1:5" ht="15.75" thickBot="1">
      <c r="A91" s="421" t="s">
        <v>1399</v>
      </c>
      <c r="B91" s="422"/>
      <c r="C91" s="45"/>
      <c r="D91" s="32">
        <v>626014.84827327705</v>
      </c>
    </row>
    <row r="92" spans="1:5">
      <c r="A92" s="306" t="s">
        <v>570</v>
      </c>
      <c r="B92" s="307"/>
      <c r="C92" s="112"/>
      <c r="D92" s="213"/>
    </row>
    <row r="93" spans="1:5">
      <c r="A93" s="470" t="s">
        <v>1764</v>
      </c>
      <c r="B93" s="366"/>
      <c r="C93" s="366"/>
      <c r="D93" s="327">
        <v>98911.99</v>
      </c>
    </row>
    <row r="94" spans="1:5">
      <c r="A94" s="473" t="s">
        <v>571</v>
      </c>
      <c r="B94" s="449"/>
      <c r="C94" s="449"/>
      <c r="D94" s="328">
        <v>21468.75</v>
      </c>
    </row>
    <row r="95" spans="1:5">
      <c r="A95" s="474" t="s">
        <v>572</v>
      </c>
      <c r="B95" s="371"/>
      <c r="C95" s="371"/>
      <c r="D95" s="120">
        <v>3238799.07</v>
      </c>
      <c r="E95" s="2"/>
    </row>
    <row r="96" spans="1:5">
      <c r="A96" s="474" t="s">
        <v>573</v>
      </c>
      <c r="B96" s="371"/>
      <c r="C96" s="371"/>
      <c r="D96" s="120">
        <v>3172169.3</v>
      </c>
      <c r="E96" s="2"/>
    </row>
    <row r="97" spans="1:5">
      <c r="A97" s="411" t="s">
        <v>574</v>
      </c>
      <c r="B97" s="412"/>
      <c r="C97" s="412"/>
      <c r="D97" s="469">
        <v>607405.34</v>
      </c>
      <c r="E97" s="2"/>
    </row>
    <row r="98" spans="1:5">
      <c r="A98" s="411"/>
      <c r="B98" s="412"/>
      <c r="C98" s="412"/>
      <c r="D98" s="469"/>
    </row>
    <row r="99" spans="1:5">
      <c r="A99" s="411" t="s">
        <v>575</v>
      </c>
      <c r="B99" s="412"/>
      <c r="C99" s="412"/>
      <c r="D99" s="469">
        <v>594909.56999999995</v>
      </c>
      <c r="E99" s="2"/>
    </row>
    <row r="100" spans="1:5">
      <c r="A100" s="411"/>
      <c r="B100" s="412"/>
      <c r="C100" s="412"/>
      <c r="D100" s="469"/>
    </row>
    <row r="101" spans="1:5">
      <c r="A101" s="411" t="s">
        <v>576</v>
      </c>
      <c r="B101" s="412"/>
      <c r="C101" s="412"/>
      <c r="D101" s="469">
        <v>626014.85</v>
      </c>
    </row>
    <row r="102" spans="1:5">
      <c r="A102" s="411"/>
      <c r="B102" s="412"/>
      <c r="C102" s="412"/>
      <c r="D102" s="469"/>
    </row>
    <row r="103" spans="1:5">
      <c r="A103" s="329" t="s">
        <v>587</v>
      </c>
      <c r="B103" s="316"/>
      <c r="C103" s="316"/>
      <c r="D103" s="330">
        <v>165541.76000000001</v>
      </c>
      <c r="E103" s="2"/>
    </row>
    <row r="104" spans="1:5" ht="15.75" thickBot="1">
      <c r="A104" s="333" t="s">
        <v>571</v>
      </c>
      <c r="B104" s="334"/>
      <c r="C104" s="334"/>
      <c r="D104" s="335">
        <v>33964.519999999997</v>
      </c>
      <c r="E104" s="2"/>
    </row>
    <row r="105" spans="1:5">
      <c r="A105" s="28"/>
      <c r="B105" s="28"/>
      <c r="C105" s="28"/>
      <c r="D105" s="28"/>
    </row>
    <row r="106" spans="1:5">
      <c r="A106" s="28"/>
      <c r="B106" s="28"/>
      <c r="C106" s="28"/>
      <c r="D106" s="28"/>
    </row>
    <row r="107" spans="1:5">
      <c r="A107" s="28"/>
      <c r="B107" s="28"/>
      <c r="C107" s="28"/>
      <c r="D107" s="28"/>
    </row>
    <row r="108" spans="1:5">
      <c r="A108" s="559"/>
      <c r="B108" s="559"/>
      <c r="C108" s="559"/>
      <c r="D108" s="559"/>
    </row>
    <row r="109" spans="1:5">
      <c r="A109" s="28"/>
      <c r="B109" s="28"/>
      <c r="C109" s="28"/>
      <c r="D109" s="28"/>
    </row>
    <row r="110" spans="1:5">
      <c r="A110" s="28"/>
      <c r="B110" s="28"/>
      <c r="C110" s="28"/>
      <c r="D110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</sheetData>
  <mergeCells count="42">
    <mergeCell ref="B86:C86"/>
    <mergeCell ref="B87:C87"/>
    <mergeCell ref="B88:C88"/>
    <mergeCell ref="B89:C89"/>
    <mergeCell ref="A93:C93"/>
    <mergeCell ref="A108:D108"/>
    <mergeCell ref="A91:B91"/>
    <mergeCell ref="A94:C94"/>
    <mergeCell ref="A95:C95"/>
    <mergeCell ref="A96:C96"/>
    <mergeCell ref="A97:C98"/>
    <mergeCell ref="D97:D98"/>
    <mergeCell ref="A99:C100"/>
    <mergeCell ref="D99:D100"/>
    <mergeCell ref="A101:C102"/>
    <mergeCell ref="D101:D102"/>
    <mergeCell ref="A67:B67"/>
    <mergeCell ref="A69:B69"/>
    <mergeCell ref="A84:D84"/>
    <mergeCell ref="A78:B78"/>
    <mergeCell ref="A80:B81"/>
    <mergeCell ref="A76:B76"/>
    <mergeCell ref="A73:B75"/>
    <mergeCell ref="C73:C75"/>
    <mergeCell ref="D73:D75"/>
    <mergeCell ref="A77:B77"/>
    <mergeCell ref="A7:B7"/>
    <mergeCell ref="A8:B8"/>
    <mergeCell ref="A9:B9"/>
    <mergeCell ref="A1:D1"/>
    <mergeCell ref="A3:B3"/>
    <mergeCell ref="A4:B4"/>
    <mergeCell ref="A5:B5"/>
    <mergeCell ref="A6:B6"/>
    <mergeCell ref="A63:B63"/>
    <mergeCell ref="C64:C65"/>
    <mergeCell ref="D64:D65"/>
    <mergeCell ref="A10:B10"/>
    <mergeCell ref="A61:B62"/>
    <mergeCell ref="C61:C62"/>
    <mergeCell ref="D61:D62"/>
    <mergeCell ref="A12:D13"/>
  </mergeCells>
  <phoneticPr fontId="0" type="noConversion"/>
  <pageMargins left="0.6" right="0.31" top="0.36" bottom="0.5600000000000000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98"/>
  <sheetViews>
    <sheetView topLeftCell="A76" zoomScale="80" zoomScaleNormal="80" workbookViewId="0">
      <selection activeCell="D76" sqref="D1:D1048576"/>
    </sheetView>
  </sheetViews>
  <sheetFormatPr defaultRowHeight="15"/>
  <cols>
    <col min="1" max="1" width="12.140625" customWidth="1"/>
    <col min="2" max="2" width="38.42578125" customWidth="1"/>
    <col min="3" max="3" width="25" customWidth="1"/>
    <col min="4" max="4" width="21.5703125" customWidth="1"/>
    <col min="5" max="5" width="11.140625" customWidth="1"/>
    <col min="6" max="6" width="11.7109375" bestFit="1" customWidth="1"/>
    <col min="7" max="7" width="11.42578125" bestFit="1" customWidth="1"/>
    <col min="8" max="8" width="11.5703125" customWidth="1"/>
    <col min="9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393" t="s">
        <v>1422</v>
      </c>
      <c r="B2" s="393"/>
      <c r="C2" s="29"/>
      <c r="D2" s="29"/>
    </row>
    <row r="3" spans="1:4">
      <c r="A3" s="381" t="s">
        <v>1393</v>
      </c>
      <c r="B3" s="381"/>
      <c r="C3" s="29">
        <v>1976</v>
      </c>
      <c r="D3" s="29"/>
    </row>
    <row r="4" spans="1:4">
      <c r="A4" s="381" t="s">
        <v>1390</v>
      </c>
      <c r="B4" s="381"/>
      <c r="C4" s="29">
        <v>72</v>
      </c>
      <c r="D4" s="29"/>
    </row>
    <row r="5" spans="1:4">
      <c r="A5" s="381" t="s">
        <v>1391</v>
      </c>
      <c r="B5" s="381"/>
      <c r="C5" s="29">
        <v>5</v>
      </c>
      <c r="D5" s="29"/>
    </row>
    <row r="6" spans="1:4">
      <c r="A6" s="381" t="s">
        <v>1392</v>
      </c>
      <c r="B6" s="381"/>
      <c r="C6" s="29">
        <v>5</v>
      </c>
      <c r="D6" s="29"/>
    </row>
    <row r="7" spans="1:4">
      <c r="A7" s="381" t="s">
        <v>1397</v>
      </c>
      <c r="B7" s="381"/>
      <c r="C7" s="29">
        <v>3247.6</v>
      </c>
      <c r="D7" s="29"/>
    </row>
    <row r="8" spans="1:4">
      <c r="A8" s="381" t="s">
        <v>1402</v>
      </c>
      <c r="B8" s="381"/>
      <c r="C8" s="64">
        <v>371.8</v>
      </c>
      <c r="D8" s="29"/>
    </row>
    <row r="9" spans="1:4">
      <c r="A9" s="381" t="s">
        <v>1398</v>
      </c>
      <c r="B9" s="381"/>
      <c r="C9" s="29">
        <v>122</v>
      </c>
      <c r="D9" s="29"/>
    </row>
    <row r="10" spans="1:4">
      <c r="A10" s="394" t="s">
        <v>1496</v>
      </c>
      <c r="B10" s="395"/>
      <c r="C10" s="395"/>
      <c r="D10" s="395"/>
    </row>
    <row r="11" spans="1:4" ht="15.75" thickBot="1">
      <c r="A11" s="394"/>
      <c r="B11" s="395"/>
      <c r="C11" s="395"/>
      <c r="D11" s="395"/>
    </row>
    <row r="12" spans="1:4">
      <c r="A12" s="72" t="s">
        <v>1482</v>
      </c>
      <c r="B12" s="73"/>
      <c r="C12" s="73"/>
      <c r="D12" s="74"/>
    </row>
    <row r="13" spans="1:4">
      <c r="A13" s="77" t="s">
        <v>1700</v>
      </c>
      <c r="B13" s="40"/>
      <c r="C13" s="40"/>
      <c r="D13" s="133"/>
    </row>
    <row r="14" spans="1:4">
      <c r="A14" s="77" t="s">
        <v>1035</v>
      </c>
      <c r="B14" s="40"/>
      <c r="C14" s="40"/>
      <c r="D14" s="133"/>
    </row>
    <row r="15" spans="1:4" s="4" customFormat="1">
      <c r="A15" s="143" t="s">
        <v>1036</v>
      </c>
      <c r="B15" s="47" t="s">
        <v>1037</v>
      </c>
      <c r="C15" s="47"/>
      <c r="D15" s="95">
        <v>3495.44</v>
      </c>
    </row>
    <row r="16" spans="1:4" s="4" customFormat="1">
      <c r="A16" s="126" t="s">
        <v>1833</v>
      </c>
      <c r="B16" s="45" t="s">
        <v>1038</v>
      </c>
      <c r="C16" s="45"/>
      <c r="D16" s="146">
        <v>999.23</v>
      </c>
    </row>
    <row r="17" spans="1:4" s="4" customFormat="1">
      <c r="A17" s="77" t="s">
        <v>1485</v>
      </c>
      <c r="B17" s="38"/>
      <c r="C17" s="38"/>
      <c r="D17" s="76"/>
    </row>
    <row r="18" spans="1:4" s="4" customFormat="1">
      <c r="A18" s="143" t="s">
        <v>1173</v>
      </c>
      <c r="B18" s="47" t="s">
        <v>993</v>
      </c>
      <c r="C18" s="47"/>
      <c r="D18" s="95">
        <v>18656.86</v>
      </c>
    </row>
    <row r="19" spans="1:4" s="4" customFormat="1">
      <c r="A19" s="143"/>
      <c r="B19" s="47" t="s">
        <v>1174</v>
      </c>
      <c r="C19" s="47"/>
      <c r="D19" s="95">
        <v>753.41</v>
      </c>
    </row>
    <row r="20" spans="1:4">
      <c r="A20" s="75" t="s">
        <v>1486</v>
      </c>
      <c r="B20" s="38"/>
      <c r="C20" s="38"/>
      <c r="D20" s="76"/>
    </row>
    <row r="21" spans="1:4">
      <c r="A21" s="77" t="s">
        <v>1586</v>
      </c>
      <c r="B21" s="38"/>
      <c r="C21" s="38"/>
      <c r="D21" s="76"/>
    </row>
    <row r="22" spans="1:4" s="4" customFormat="1">
      <c r="A22" s="78" t="s">
        <v>1770</v>
      </c>
      <c r="B22" s="38" t="s">
        <v>2023</v>
      </c>
      <c r="C22" s="38"/>
      <c r="D22" s="76"/>
    </row>
    <row r="23" spans="1:4" s="4" customFormat="1">
      <c r="A23" s="143"/>
      <c r="B23" s="47" t="s">
        <v>2024</v>
      </c>
      <c r="C23" s="47"/>
      <c r="D23" s="95">
        <v>1671.57</v>
      </c>
    </row>
    <row r="24" spans="1:4" s="4" customFormat="1">
      <c r="A24" s="78" t="s">
        <v>2082</v>
      </c>
      <c r="B24" s="38" t="s">
        <v>723</v>
      </c>
      <c r="C24" s="38"/>
      <c r="D24" s="76"/>
    </row>
    <row r="25" spans="1:4" s="4" customFormat="1">
      <c r="A25" s="143"/>
      <c r="B25" s="47" t="s">
        <v>724</v>
      </c>
      <c r="C25" s="47"/>
      <c r="D25" s="95">
        <v>1286.06</v>
      </c>
    </row>
    <row r="26" spans="1:4" s="4" customFormat="1">
      <c r="A26" s="126" t="s">
        <v>915</v>
      </c>
      <c r="B26" s="45" t="s">
        <v>916</v>
      </c>
      <c r="C26" s="45"/>
      <c r="D26" s="146">
        <v>717.76</v>
      </c>
    </row>
    <row r="27" spans="1:4">
      <c r="A27" s="77" t="s">
        <v>1786</v>
      </c>
      <c r="B27" s="38"/>
      <c r="C27" s="38"/>
      <c r="D27" s="76"/>
    </row>
    <row r="28" spans="1:4" s="4" customFormat="1">
      <c r="A28" s="143" t="s">
        <v>1140</v>
      </c>
      <c r="B28" s="47" t="s">
        <v>2048</v>
      </c>
      <c r="C28" s="47"/>
      <c r="D28" s="95">
        <v>2007.51</v>
      </c>
    </row>
    <row r="29" spans="1:4" s="4" customFormat="1">
      <c r="A29" s="93" t="s">
        <v>1915</v>
      </c>
      <c r="B29" s="46"/>
      <c r="C29" s="46"/>
      <c r="D29" s="136"/>
    </row>
    <row r="30" spans="1:4" s="4" customFormat="1">
      <c r="A30" s="143" t="s">
        <v>1770</v>
      </c>
      <c r="B30" s="47" t="s">
        <v>453</v>
      </c>
      <c r="C30" s="47"/>
      <c r="D30" s="95">
        <v>6054.95</v>
      </c>
    </row>
    <row r="31" spans="1:4">
      <c r="A31" s="75" t="s">
        <v>1507</v>
      </c>
      <c r="B31" s="38"/>
      <c r="C31" s="38"/>
      <c r="D31" s="76"/>
    </row>
    <row r="32" spans="1:4">
      <c r="A32" s="75" t="s">
        <v>1665</v>
      </c>
      <c r="B32" s="38"/>
      <c r="C32" s="38"/>
      <c r="D32" s="76"/>
    </row>
    <row r="33" spans="1:4">
      <c r="A33" s="78" t="s">
        <v>1657</v>
      </c>
      <c r="B33" s="38"/>
      <c r="C33" s="38"/>
      <c r="D33" s="76"/>
    </row>
    <row r="34" spans="1:4">
      <c r="A34" s="78" t="s">
        <v>1654</v>
      </c>
      <c r="B34" s="38"/>
      <c r="C34" s="38"/>
      <c r="D34" s="76"/>
    </row>
    <row r="35" spans="1:4">
      <c r="A35" s="78" t="s">
        <v>23</v>
      </c>
      <c r="B35" s="38"/>
      <c r="C35" s="38"/>
      <c r="D35" s="76"/>
    </row>
    <row r="36" spans="1:4">
      <c r="A36" s="78" t="s">
        <v>913</v>
      </c>
      <c r="B36" s="38"/>
      <c r="C36" s="38"/>
      <c r="D36" s="76"/>
    </row>
    <row r="37" spans="1:4">
      <c r="A37" s="78" t="s">
        <v>1675</v>
      </c>
      <c r="B37" s="38"/>
      <c r="C37" s="38"/>
      <c r="D37" s="76"/>
    </row>
    <row r="38" spans="1:4">
      <c r="A38" s="143" t="s">
        <v>1667</v>
      </c>
      <c r="B38" s="47"/>
      <c r="C38" s="47"/>
      <c r="D38" s="95">
        <v>16762.38</v>
      </c>
    </row>
    <row r="39" spans="1:4">
      <c r="A39" s="78" t="s">
        <v>24</v>
      </c>
      <c r="B39" s="38"/>
      <c r="C39" s="38"/>
      <c r="D39" s="76"/>
    </row>
    <row r="40" spans="1:4">
      <c r="A40" s="78" t="s">
        <v>25</v>
      </c>
      <c r="B40" s="38"/>
      <c r="C40" s="38"/>
      <c r="D40" s="76"/>
    </row>
    <row r="41" spans="1:4">
      <c r="A41" s="143" t="s">
        <v>26</v>
      </c>
      <c r="B41" s="47"/>
      <c r="C41" s="47"/>
      <c r="D41" s="95">
        <v>20576.690000000002</v>
      </c>
    </row>
    <row r="42" spans="1:4">
      <c r="A42" s="126" t="s">
        <v>706</v>
      </c>
      <c r="B42" s="45"/>
      <c r="C42" s="45"/>
      <c r="D42" s="146">
        <v>3339.93</v>
      </c>
    </row>
    <row r="43" spans="1:4" ht="15.75" thickBot="1">
      <c r="A43" s="143" t="s">
        <v>914</v>
      </c>
      <c r="B43" s="47"/>
      <c r="C43" s="47"/>
      <c r="D43" s="95">
        <v>17744.78</v>
      </c>
    </row>
    <row r="44" spans="1:4" ht="15.75" thickBot="1">
      <c r="A44" s="79" t="s">
        <v>1394</v>
      </c>
      <c r="B44" s="80"/>
      <c r="C44" s="80"/>
      <c r="D44" s="81">
        <v>94066.569999999992</v>
      </c>
    </row>
    <row r="45" spans="1:4">
      <c r="A45" s="72" t="s">
        <v>1492</v>
      </c>
      <c r="B45" s="73"/>
      <c r="C45" s="82"/>
      <c r="D45" s="83"/>
    </row>
    <row r="46" spans="1:4" s="1" customFormat="1">
      <c r="A46" s="77" t="s">
        <v>1556</v>
      </c>
      <c r="B46" s="40"/>
      <c r="C46" s="62"/>
      <c r="D46" s="106">
        <v>115439.56999999999</v>
      </c>
    </row>
    <row r="47" spans="1:4">
      <c r="A47" s="77" t="s">
        <v>1396</v>
      </c>
      <c r="B47" s="38"/>
      <c r="C47" s="51"/>
      <c r="D47" s="84"/>
    </row>
    <row r="48" spans="1:4">
      <c r="A48" s="78" t="s">
        <v>1607</v>
      </c>
      <c r="B48" s="38"/>
      <c r="C48" s="24" t="s">
        <v>694</v>
      </c>
      <c r="D48" s="84"/>
    </row>
    <row r="49" spans="1:4">
      <c r="A49" s="78" t="s">
        <v>1724</v>
      </c>
      <c r="B49" s="38"/>
      <c r="C49" s="24" t="s">
        <v>1602</v>
      </c>
      <c r="D49" s="84"/>
    </row>
    <row r="50" spans="1:4" s="4" customFormat="1">
      <c r="A50" s="88" t="s">
        <v>1610</v>
      </c>
      <c r="B50" s="58"/>
      <c r="C50" s="153" t="s">
        <v>1387</v>
      </c>
      <c r="D50" s="131"/>
    </row>
    <row r="51" spans="1:4" s="4" customFormat="1">
      <c r="A51" s="413" t="s">
        <v>1618</v>
      </c>
      <c r="B51" s="497"/>
      <c r="C51" s="384" t="s">
        <v>1386</v>
      </c>
      <c r="D51" s="495"/>
    </row>
    <row r="52" spans="1:4" s="4" customFormat="1">
      <c r="A52" s="415"/>
      <c r="B52" s="442"/>
      <c r="C52" s="385"/>
      <c r="D52" s="496"/>
    </row>
    <row r="53" spans="1:4" s="4" customFormat="1">
      <c r="A53" s="386" t="s">
        <v>1613</v>
      </c>
      <c r="B53" s="387"/>
      <c r="C53" s="128" t="s">
        <v>1386</v>
      </c>
      <c r="D53" s="131"/>
    </row>
    <row r="54" spans="1:4" s="4" customFormat="1">
      <c r="A54" s="88" t="s">
        <v>1614</v>
      </c>
      <c r="B54" s="53"/>
      <c r="C54" s="390" t="s">
        <v>1387</v>
      </c>
      <c r="D54" s="495"/>
    </row>
    <row r="55" spans="1:4" s="4" customFormat="1">
      <c r="A55" s="89" t="s">
        <v>1615</v>
      </c>
      <c r="B55" s="54"/>
      <c r="C55" s="391"/>
      <c r="D55" s="496"/>
    </row>
    <row r="56" spans="1:4">
      <c r="A56" s="92" t="s">
        <v>1494</v>
      </c>
      <c r="B56" s="31"/>
      <c r="C56" s="59" t="s">
        <v>1600</v>
      </c>
      <c r="D56" s="120">
        <v>34684.380000000005</v>
      </c>
    </row>
    <row r="57" spans="1:4">
      <c r="A57" s="374" t="s">
        <v>1501</v>
      </c>
      <c r="B57" s="403"/>
      <c r="C57" s="59" t="s">
        <v>1381</v>
      </c>
      <c r="D57" s="120">
        <v>6022.13</v>
      </c>
    </row>
    <row r="58" spans="1:4">
      <c r="A58" s="92" t="s">
        <v>1527</v>
      </c>
      <c r="B58" s="48"/>
      <c r="C58" s="59" t="s">
        <v>709</v>
      </c>
      <c r="D58" s="120">
        <v>6765</v>
      </c>
    </row>
    <row r="59" spans="1:4">
      <c r="A59" s="374" t="s">
        <v>1528</v>
      </c>
      <c r="B59" s="403"/>
      <c r="C59" s="59" t="s">
        <v>1600</v>
      </c>
      <c r="D59" s="119">
        <v>34684.380000000005</v>
      </c>
    </row>
    <row r="60" spans="1:4">
      <c r="A60" s="91" t="s">
        <v>1643</v>
      </c>
      <c r="B60" s="57"/>
      <c r="C60" s="59" t="s">
        <v>1912</v>
      </c>
      <c r="D60" s="118">
        <v>4624.6400000000003</v>
      </c>
    </row>
    <row r="61" spans="1:4">
      <c r="A61" s="91" t="s">
        <v>798</v>
      </c>
      <c r="B61" s="57"/>
      <c r="C61" s="59" t="s">
        <v>793</v>
      </c>
      <c r="D61" s="120">
        <v>2171.8000000000002</v>
      </c>
    </row>
    <row r="62" spans="1:4">
      <c r="A62" s="91" t="s">
        <v>1566</v>
      </c>
      <c r="B62" s="57"/>
      <c r="C62" s="59" t="s">
        <v>1448</v>
      </c>
      <c r="D62" s="118">
        <v>1001.6700000000001</v>
      </c>
    </row>
    <row r="63" spans="1:4">
      <c r="A63" s="428" t="s">
        <v>710</v>
      </c>
      <c r="B63" s="362"/>
      <c r="C63" s="440" t="s">
        <v>1315</v>
      </c>
      <c r="D63" s="455">
        <v>2533.4</v>
      </c>
    </row>
    <row r="64" spans="1:4">
      <c r="A64" s="437"/>
      <c r="B64" s="364"/>
      <c r="C64" s="441"/>
      <c r="D64" s="456"/>
    </row>
    <row r="65" spans="1:5">
      <c r="A65" s="463" t="s">
        <v>1563</v>
      </c>
      <c r="B65" s="517"/>
      <c r="C65" s="431" t="s">
        <v>1562</v>
      </c>
      <c r="D65" s="564">
        <v>7041.24</v>
      </c>
    </row>
    <row r="66" spans="1:5">
      <c r="A66" s="467"/>
      <c r="B66" s="563"/>
      <c r="C66" s="438"/>
      <c r="D66" s="493"/>
    </row>
    <row r="67" spans="1:5">
      <c r="A67" s="428" t="s">
        <v>2004</v>
      </c>
      <c r="B67" s="362"/>
      <c r="C67" s="431" t="s">
        <v>1997</v>
      </c>
      <c r="D67" s="433">
        <v>25716.34</v>
      </c>
    </row>
    <row r="68" spans="1:5">
      <c r="A68" s="429"/>
      <c r="B68" s="430"/>
      <c r="C68" s="432"/>
      <c r="D68" s="434"/>
    </row>
    <row r="69" spans="1:5">
      <c r="A69" s="429"/>
      <c r="B69" s="430"/>
      <c r="C69" s="432"/>
      <c r="D69" s="434"/>
    </row>
    <row r="70" spans="1:5">
      <c r="A70" s="91" t="s">
        <v>652</v>
      </c>
      <c r="B70" s="57"/>
      <c r="C70" s="59" t="s">
        <v>1385</v>
      </c>
      <c r="D70" s="119">
        <v>4286.88</v>
      </c>
      <c r="E70" s="2"/>
    </row>
    <row r="71" spans="1:5">
      <c r="A71" s="374" t="s">
        <v>653</v>
      </c>
      <c r="B71" s="403"/>
      <c r="C71" s="59" t="s">
        <v>1388</v>
      </c>
      <c r="D71" s="120">
        <v>38581.5</v>
      </c>
    </row>
    <row r="72" spans="1:5">
      <c r="A72" s="93" t="s">
        <v>1396</v>
      </c>
      <c r="B72" s="46"/>
      <c r="C72" s="25"/>
      <c r="D72" s="94"/>
    </row>
    <row r="73" spans="1:5">
      <c r="A73" s="399" t="s">
        <v>1631</v>
      </c>
      <c r="B73" s="400"/>
      <c r="C73" s="51"/>
      <c r="D73" s="71">
        <v>20421.550000000003</v>
      </c>
    </row>
    <row r="74" spans="1:5" ht="15.75" thickBot="1">
      <c r="A74" s="399"/>
      <c r="B74" s="400"/>
      <c r="C74" s="97"/>
      <c r="D74" s="76"/>
    </row>
    <row r="75" spans="1:5" ht="15.75" thickBot="1">
      <c r="A75" s="104" t="s">
        <v>1394</v>
      </c>
      <c r="B75" s="98"/>
      <c r="C75" s="98"/>
      <c r="D75" s="68">
        <v>283552.93000000005</v>
      </c>
    </row>
    <row r="76" spans="1:5">
      <c r="A76" s="63"/>
      <c r="B76" s="38"/>
      <c r="C76" s="38"/>
      <c r="D76" s="36"/>
    </row>
    <row r="77" spans="1:5">
      <c r="A77" s="63"/>
      <c r="B77" s="38"/>
      <c r="C77" s="38"/>
      <c r="D77" s="36"/>
    </row>
    <row r="78" spans="1:5" ht="15" customHeight="1">
      <c r="A78" s="410" t="s">
        <v>1497</v>
      </c>
      <c r="B78" s="410"/>
      <c r="C78" s="410"/>
      <c r="D78" s="410"/>
    </row>
    <row r="79" spans="1:5" ht="15.75" thickBot="1">
      <c r="A79" s="129"/>
      <c r="B79" s="129"/>
      <c r="C79" s="129"/>
      <c r="D79" s="129"/>
    </row>
    <row r="80" spans="1:5">
      <c r="A80" s="320" t="s">
        <v>1474</v>
      </c>
      <c r="B80" s="462" t="s">
        <v>566</v>
      </c>
      <c r="C80" s="492"/>
      <c r="D80" s="321">
        <v>15005.178687148991</v>
      </c>
    </row>
    <row r="81" spans="1:5">
      <c r="A81" s="322" t="s">
        <v>1475</v>
      </c>
      <c r="B81" s="443" t="s">
        <v>567</v>
      </c>
      <c r="C81" s="376"/>
      <c r="D81" s="323">
        <v>120359.27920844553</v>
      </c>
    </row>
    <row r="82" spans="1:5">
      <c r="A82" s="322" t="s">
        <v>1476</v>
      </c>
      <c r="B82" s="443" t="s">
        <v>568</v>
      </c>
      <c r="C82" s="376"/>
      <c r="D82" s="323">
        <v>5626.9420074860154</v>
      </c>
    </row>
    <row r="83" spans="1:5" ht="15.75" thickBot="1">
      <c r="A83" s="322" t="s">
        <v>1606</v>
      </c>
      <c r="B83" s="443" t="s">
        <v>569</v>
      </c>
      <c r="C83" s="376"/>
      <c r="D83" s="323">
        <v>18131.257580110174</v>
      </c>
    </row>
    <row r="84" spans="1:5" ht="15.75" thickBot="1">
      <c r="A84" s="154" t="s">
        <v>1394</v>
      </c>
      <c r="B84" s="98"/>
      <c r="C84" s="98"/>
      <c r="D84" s="105">
        <v>159122.65748319071</v>
      </c>
    </row>
    <row r="85" spans="1:5" ht="15.75" thickBot="1">
      <c r="A85" s="421" t="s">
        <v>1399</v>
      </c>
      <c r="B85" s="422"/>
      <c r="C85" s="45"/>
      <c r="D85" s="32">
        <v>536742.15748319076</v>
      </c>
    </row>
    <row r="86" spans="1:5">
      <c r="A86" s="306" t="s">
        <v>570</v>
      </c>
      <c r="B86" s="307"/>
      <c r="C86" s="112"/>
      <c r="D86" s="213"/>
    </row>
    <row r="87" spans="1:5">
      <c r="A87" s="470" t="s">
        <v>1764</v>
      </c>
      <c r="B87" s="366"/>
      <c r="C87" s="366"/>
      <c r="D87" s="327">
        <v>79127.47</v>
      </c>
    </row>
    <row r="88" spans="1:5">
      <c r="A88" s="473" t="s">
        <v>571</v>
      </c>
      <c r="B88" s="449"/>
      <c r="C88" s="449"/>
      <c r="D88" s="328">
        <v>18145.55</v>
      </c>
    </row>
    <row r="89" spans="1:5">
      <c r="A89" s="474" t="s">
        <v>572</v>
      </c>
      <c r="B89" s="371"/>
      <c r="C89" s="371"/>
      <c r="D89" s="120">
        <v>2378480.9900000002</v>
      </c>
      <c r="E89" s="2"/>
    </row>
    <row r="90" spans="1:5">
      <c r="A90" s="474" t="s">
        <v>573</v>
      </c>
      <c r="B90" s="371"/>
      <c r="C90" s="371"/>
      <c r="D90" s="120">
        <v>2376662.25</v>
      </c>
      <c r="E90" s="2"/>
    </row>
    <row r="91" spans="1:5">
      <c r="A91" s="411" t="s">
        <v>574</v>
      </c>
      <c r="B91" s="412"/>
      <c r="C91" s="412"/>
      <c r="D91" s="469">
        <v>468897.66</v>
      </c>
    </row>
    <row r="92" spans="1:5">
      <c r="A92" s="411"/>
      <c r="B92" s="412"/>
      <c r="C92" s="412"/>
      <c r="D92" s="469"/>
    </row>
    <row r="93" spans="1:5">
      <c r="A93" s="411" t="s">
        <v>575</v>
      </c>
      <c r="B93" s="412"/>
      <c r="C93" s="412"/>
      <c r="D93" s="469">
        <v>468539.11</v>
      </c>
      <c r="E93" s="2"/>
    </row>
    <row r="94" spans="1:5">
      <c r="A94" s="411"/>
      <c r="B94" s="412"/>
      <c r="C94" s="412"/>
      <c r="D94" s="469"/>
    </row>
    <row r="95" spans="1:5">
      <c r="A95" s="411" t="s">
        <v>576</v>
      </c>
      <c r="B95" s="412"/>
      <c r="C95" s="412"/>
      <c r="D95" s="469">
        <v>536742.16</v>
      </c>
    </row>
    <row r="96" spans="1:5">
      <c r="A96" s="411"/>
      <c r="B96" s="412"/>
      <c r="C96" s="412"/>
      <c r="D96" s="469"/>
    </row>
    <row r="97" spans="1:5">
      <c r="A97" s="329" t="s">
        <v>587</v>
      </c>
      <c r="B97" s="316"/>
      <c r="C97" s="316"/>
      <c r="D97" s="330">
        <v>80946.210000000006</v>
      </c>
      <c r="E97" s="2"/>
    </row>
    <row r="98" spans="1:5" ht="15.75" thickBot="1">
      <c r="A98" s="333" t="s">
        <v>571</v>
      </c>
      <c r="B98" s="334"/>
      <c r="C98" s="334"/>
      <c r="D98" s="335">
        <v>18504.099999999999</v>
      </c>
      <c r="E98" s="2"/>
    </row>
  </sheetData>
  <mergeCells count="45">
    <mergeCell ref="A87:C87"/>
    <mergeCell ref="A88:C88"/>
    <mergeCell ref="A89:C89"/>
    <mergeCell ref="A95:C96"/>
    <mergeCell ref="A73:B74"/>
    <mergeCell ref="A78:D78"/>
    <mergeCell ref="A85:B85"/>
    <mergeCell ref="B80:C80"/>
    <mergeCell ref="B81:C81"/>
    <mergeCell ref="B82:C82"/>
    <mergeCell ref="D95:D96"/>
    <mergeCell ref="A90:C90"/>
    <mergeCell ref="A91:C92"/>
    <mergeCell ref="D91:D92"/>
    <mergeCell ref="A93:C94"/>
    <mergeCell ref="D93:D94"/>
    <mergeCell ref="B83:C83"/>
    <mergeCell ref="A63:B64"/>
    <mergeCell ref="C63:C64"/>
    <mergeCell ref="D63:D64"/>
    <mergeCell ref="A71:B71"/>
    <mergeCell ref="D65:D66"/>
    <mergeCell ref="A67:B69"/>
    <mergeCell ref="C67:C69"/>
    <mergeCell ref="D67:D69"/>
    <mergeCell ref="D54:D55"/>
    <mergeCell ref="A10:D11"/>
    <mergeCell ref="D51:D52"/>
    <mergeCell ref="A57:B57"/>
    <mergeCell ref="A53:B53"/>
    <mergeCell ref="C54:C55"/>
    <mergeCell ref="A59:B59"/>
    <mergeCell ref="A65:B66"/>
    <mergeCell ref="C65:C66"/>
    <mergeCell ref="A8:B8"/>
    <mergeCell ref="A51:B52"/>
    <mergeCell ref="C51:C52"/>
    <mergeCell ref="A9:B9"/>
    <mergeCell ref="A7:B7"/>
    <mergeCell ref="A1:D1"/>
    <mergeCell ref="A2:B2"/>
    <mergeCell ref="A3:B3"/>
    <mergeCell ref="A4:B4"/>
    <mergeCell ref="A5:B5"/>
    <mergeCell ref="A6:B6"/>
  </mergeCells>
  <phoneticPr fontId="0" type="noConversion"/>
  <pageMargins left="0.25" right="0.28999999999999998" top="0.45" bottom="0.5600000000000000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19"/>
  <sheetViews>
    <sheetView topLeftCell="A85" zoomScale="80" zoomScaleNormal="80" workbookViewId="0">
      <selection activeCell="D85" sqref="D1:D1048576"/>
    </sheetView>
  </sheetViews>
  <sheetFormatPr defaultRowHeight="15"/>
  <cols>
    <col min="1" max="1" width="12.28515625" customWidth="1"/>
    <col min="2" max="2" width="36" customWidth="1"/>
    <col min="3" max="3" width="24.5703125" customWidth="1"/>
    <col min="4" max="4" width="23.42578125" customWidth="1"/>
    <col min="5" max="5" width="11.85546875" customWidth="1"/>
    <col min="6" max="6" width="11.7109375" bestFit="1" customWidth="1"/>
    <col min="7" max="7" width="11.42578125" customWidth="1"/>
    <col min="8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393" t="s">
        <v>1423</v>
      </c>
      <c r="B2" s="393"/>
      <c r="C2" s="29"/>
      <c r="D2" s="29"/>
    </row>
    <row r="3" spans="1:4">
      <c r="A3" s="381" t="s">
        <v>1393</v>
      </c>
      <c r="B3" s="381"/>
      <c r="C3" s="29">
        <v>1937</v>
      </c>
      <c r="D3" s="29"/>
    </row>
    <row r="4" spans="1:4">
      <c r="A4" s="381" t="s">
        <v>1390</v>
      </c>
      <c r="B4" s="381"/>
      <c r="C4" s="29">
        <v>24</v>
      </c>
      <c r="D4" s="29"/>
    </row>
    <row r="5" spans="1:4">
      <c r="A5" s="381" t="s">
        <v>1391</v>
      </c>
      <c r="B5" s="381"/>
      <c r="C5" s="29">
        <v>4</v>
      </c>
      <c r="D5" s="29"/>
    </row>
    <row r="6" spans="1:4">
      <c r="A6" s="381" t="s">
        <v>1392</v>
      </c>
      <c r="B6" s="381"/>
      <c r="C6" s="29">
        <v>3</v>
      </c>
      <c r="D6" s="29"/>
    </row>
    <row r="7" spans="1:4">
      <c r="A7" s="381" t="s">
        <v>1397</v>
      </c>
      <c r="B7" s="381"/>
      <c r="C7" s="29">
        <v>1714.7</v>
      </c>
      <c r="D7" s="29"/>
    </row>
    <row r="8" spans="1:4">
      <c r="A8" s="381" t="s">
        <v>1402</v>
      </c>
      <c r="B8" s="381"/>
      <c r="C8" s="64">
        <v>215.1</v>
      </c>
      <c r="D8" s="29"/>
    </row>
    <row r="9" spans="1:4">
      <c r="A9" s="381" t="s">
        <v>1398</v>
      </c>
      <c r="B9" s="381"/>
      <c r="C9" s="29">
        <v>66</v>
      </c>
      <c r="D9" s="29"/>
    </row>
    <row r="10" spans="1:4" s="1" customFormat="1">
      <c r="A10" s="394" t="s">
        <v>1496</v>
      </c>
      <c r="B10" s="395"/>
      <c r="C10" s="395"/>
      <c r="D10" s="395"/>
    </row>
    <row r="11" spans="1:4" s="1" customFormat="1" ht="15.75" thickBot="1">
      <c r="A11" s="395"/>
      <c r="B11" s="395"/>
      <c r="C11" s="395"/>
      <c r="D11" s="395"/>
    </row>
    <row r="12" spans="1:4" s="1" customFormat="1">
      <c r="A12" s="72" t="s">
        <v>1482</v>
      </c>
      <c r="B12" s="73"/>
      <c r="C12" s="73"/>
      <c r="D12" s="74"/>
    </row>
    <row r="13" spans="1:4" s="1" customFormat="1">
      <c r="A13" s="75" t="s">
        <v>1483</v>
      </c>
      <c r="B13" s="38"/>
      <c r="C13" s="38"/>
      <c r="D13" s="76"/>
    </row>
    <row r="14" spans="1:4" s="1" customFormat="1">
      <c r="A14" s="77" t="s">
        <v>1552</v>
      </c>
      <c r="B14" s="38"/>
      <c r="C14" s="38"/>
      <c r="D14" s="76"/>
    </row>
    <row r="15" spans="1:4" s="141" customFormat="1">
      <c r="A15" s="78"/>
      <c r="B15" s="38" t="s">
        <v>902</v>
      </c>
      <c r="C15" s="38"/>
      <c r="D15" s="76"/>
    </row>
    <row r="16" spans="1:4" s="141" customFormat="1">
      <c r="A16" s="78"/>
      <c r="B16" s="38" t="s">
        <v>917</v>
      </c>
      <c r="C16" s="38"/>
      <c r="D16" s="76"/>
    </row>
    <row r="17" spans="1:4" s="141" customFormat="1">
      <c r="A17" s="143"/>
      <c r="B17" s="47" t="s">
        <v>1175</v>
      </c>
      <c r="C17" s="47"/>
      <c r="D17" s="95">
        <v>9685.0400000000009</v>
      </c>
    </row>
    <row r="18" spans="1:4" s="141" customFormat="1">
      <c r="A18" s="93" t="s">
        <v>1039</v>
      </c>
      <c r="B18" s="46"/>
      <c r="C18" s="46"/>
      <c r="D18" s="136"/>
    </row>
    <row r="19" spans="1:4" s="141" customFormat="1">
      <c r="A19" s="143"/>
      <c r="B19" s="47" t="s">
        <v>1040</v>
      </c>
      <c r="C19" s="47"/>
      <c r="D19" s="95">
        <v>1629.68</v>
      </c>
    </row>
    <row r="20" spans="1:4" s="1" customFormat="1">
      <c r="A20" s="75" t="s">
        <v>1576</v>
      </c>
      <c r="B20" s="38"/>
      <c r="C20" s="38"/>
      <c r="D20" s="76"/>
    </row>
    <row r="21" spans="1:4" s="1" customFormat="1">
      <c r="A21" s="77" t="s">
        <v>1487</v>
      </c>
      <c r="B21" s="38"/>
      <c r="C21" s="38"/>
      <c r="D21" s="76"/>
    </row>
    <row r="22" spans="1:4" s="141" customFormat="1">
      <c r="A22" s="78" t="s">
        <v>1770</v>
      </c>
      <c r="B22" s="38" t="s">
        <v>1176</v>
      </c>
      <c r="C22" s="38"/>
      <c r="D22" s="76"/>
    </row>
    <row r="23" spans="1:4" s="141" customFormat="1">
      <c r="A23" s="78"/>
      <c r="B23" s="38" t="s">
        <v>1177</v>
      </c>
      <c r="C23" s="38"/>
      <c r="D23" s="76"/>
    </row>
    <row r="24" spans="1:4" s="141" customFormat="1">
      <c r="A24" s="143"/>
      <c r="B24" s="47" t="s">
        <v>1178</v>
      </c>
      <c r="C24" s="47"/>
      <c r="D24" s="95">
        <v>2374.3200000000002</v>
      </c>
    </row>
    <row r="25" spans="1:4" s="141" customFormat="1">
      <c r="A25" s="78" t="s">
        <v>158</v>
      </c>
      <c r="B25" s="38"/>
      <c r="C25" s="38"/>
      <c r="D25" s="76"/>
    </row>
    <row r="26" spans="1:4" s="141" customFormat="1">
      <c r="A26" s="143"/>
      <c r="B26" s="47" t="s">
        <v>159</v>
      </c>
      <c r="C26" s="47"/>
      <c r="D26" s="95">
        <v>5495.81</v>
      </c>
    </row>
    <row r="27" spans="1:4" s="141" customFormat="1">
      <c r="A27" s="143" t="s">
        <v>1770</v>
      </c>
      <c r="B27" s="47" t="s">
        <v>160</v>
      </c>
      <c r="C27" s="47"/>
      <c r="D27" s="95">
        <v>7993.55</v>
      </c>
    </row>
    <row r="28" spans="1:4" s="1" customFormat="1">
      <c r="A28" s="77" t="s">
        <v>1488</v>
      </c>
      <c r="B28" s="38"/>
      <c r="C28" s="38"/>
      <c r="D28" s="76"/>
    </row>
    <row r="29" spans="1:4" s="1" customFormat="1">
      <c r="A29" s="78" t="s">
        <v>161</v>
      </c>
      <c r="B29" s="38" t="s">
        <v>1987</v>
      </c>
      <c r="C29" s="38"/>
      <c r="D29" s="76"/>
    </row>
    <row r="30" spans="1:4" s="1" customFormat="1">
      <c r="A30" s="143"/>
      <c r="B30" s="47" t="s">
        <v>162</v>
      </c>
      <c r="C30" s="47"/>
      <c r="D30" s="95">
        <v>13400.62</v>
      </c>
    </row>
    <row r="31" spans="1:4" s="1" customFormat="1">
      <c r="A31" s="78" t="s">
        <v>2038</v>
      </c>
      <c r="B31" s="38" t="s">
        <v>1987</v>
      </c>
      <c r="C31" s="38"/>
      <c r="D31" s="76"/>
    </row>
    <row r="32" spans="1:4" s="1" customFormat="1">
      <c r="A32" s="78"/>
      <c r="B32" s="38" t="s">
        <v>1041</v>
      </c>
      <c r="C32" s="38"/>
      <c r="D32" s="76"/>
    </row>
    <row r="33" spans="1:4" s="1" customFormat="1">
      <c r="A33" s="143"/>
      <c r="B33" s="47" t="s">
        <v>565</v>
      </c>
      <c r="C33" s="47"/>
      <c r="D33" s="95">
        <v>5406.07</v>
      </c>
    </row>
    <row r="34" spans="1:4" s="1" customFormat="1">
      <c r="A34" s="77" t="s">
        <v>1489</v>
      </c>
      <c r="B34" s="38"/>
      <c r="C34" s="38"/>
      <c r="D34" s="76"/>
    </row>
    <row r="35" spans="1:4" s="1" customFormat="1">
      <c r="A35" s="78" t="s">
        <v>1770</v>
      </c>
      <c r="B35" s="38" t="s">
        <v>819</v>
      </c>
      <c r="C35" s="38"/>
      <c r="D35" s="76"/>
    </row>
    <row r="36" spans="1:4" s="1" customFormat="1">
      <c r="A36" s="143"/>
      <c r="B36" s="47" t="s">
        <v>820</v>
      </c>
      <c r="C36" s="47"/>
      <c r="D36" s="95">
        <v>2742.05</v>
      </c>
    </row>
    <row r="37" spans="1:4" s="1" customFormat="1">
      <c r="A37" s="77" t="s">
        <v>1490</v>
      </c>
      <c r="B37" s="38"/>
      <c r="C37" s="38"/>
      <c r="D37" s="76"/>
    </row>
    <row r="38" spans="1:4" s="1" customFormat="1">
      <c r="A38" s="143" t="s">
        <v>1770</v>
      </c>
      <c r="B38" s="47" t="s">
        <v>157</v>
      </c>
      <c r="C38" s="47"/>
      <c r="D38" s="170">
        <v>1900.3</v>
      </c>
    </row>
    <row r="39" spans="1:4" s="1" customFormat="1">
      <c r="A39" s="78" t="s">
        <v>1792</v>
      </c>
      <c r="B39" s="38" t="s">
        <v>454</v>
      </c>
      <c r="C39" s="38"/>
      <c r="D39" s="76">
        <v>2007.51</v>
      </c>
    </row>
    <row r="40" spans="1:4" s="1" customFormat="1">
      <c r="A40" s="93" t="s">
        <v>1491</v>
      </c>
      <c r="B40" s="46"/>
      <c r="C40" s="46"/>
      <c r="D40" s="136"/>
    </row>
    <row r="41" spans="1:4" s="141" customFormat="1">
      <c r="A41" s="143" t="s">
        <v>1783</v>
      </c>
      <c r="B41" s="47" t="s">
        <v>1784</v>
      </c>
      <c r="C41" s="47"/>
      <c r="D41" s="95">
        <v>1691.13</v>
      </c>
    </row>
    <row r="42" spans="1:4" s="141" customFormat="1">
      <c r="A42" s="126" t="s">
        <v>1783</v>
      </c>
      <c r="B42" s="45" t="s">
        <v>1179</v>
      </c>
      <c r="C42" s="45"/>
      <c r="D42" s="146">
        <v>2455.64</v>
      </c>
    </row>
    <row r="43" spans="1:4" s="141" customFormat="1">
      <c r="A43" s="126" t="s">
        <v>821</v>
      </c>
      <c r="B43" s="45" t="s">
        <v>806</v>
      </c>
      <c r="C43" s="45"/>
      <c r="D43" s="146">
        <v>1706.95</v>
      </c>
    </row>
    <row r="44" spans="1:4" s="141" customFormat="1">
      <c r="A44" s="78" t="s">
        <v>1792</v>
      </c>
      <c r="B44" s="38" t="s">
        <v>918</v>
      </c>
      <c r="C44" s="38"/>
      <c r="D44" s="76">
        <v>691.75</v>
      </c>
    </row>
    <row r="45" spans="1:4" s="1" customFormat="1">
      <c r="A45" s="151" t="s">
        <v>1507</v>
      </c>
      <c r="B45" s="46"/>
      <c r="C45" s="46"/>
      <c r="D45" s="136"/>
    </row>
    <row r="46" spans="1:4" s="1" customFormat="1">
      <c r="A46" s="75" t="s">
        <v>1180</v>
      </c>
      <c r="B46" s="38"/>
      <c r="C46" s="38"/>
      <c r="D46" s="76"/>
    </row>
    <row r="47" spans="1:4" s="1" customFormat="1">
      <c r="A47" s="78" t="s">
        <v>1657</v>
      </c>
      <c r="B47" s="38"/>
      <c r="C47" s="38"/>
      <c r="D47" s="76"/>
    </row>
    <row r="48" spans="1:4" s="1" customFormat="1">
      <c r="A48" s="78" t="s">
        <v>1654</v>
      </c>
      <c r="B48" s="38"/>
      <c r="C48" s="38"/>
      <c r="D48" s="76"/>
    </row>
    <row r="49" spans="1:5" s="1" customFormat="1">
      <c r="A49" s="78" t="s">
        <v>1181</v>
      </c>
      <c r="B49" s="38"/>
      <c r="C49" s="38"/>
      <c r="D49" s="139"/>
    </row>
    <row r="50" spans="1:5" s="1" customFormat="1">
      <c r="A50" s="143" t="s">
        <v>1182</v>
      </c>
      <c r="B50" s="47"/>
      <c r="C50" s="47"/>
      <c r="D50" s="207">
        <v>9481.81</v>
      </c>
    </row>
    <row r="51" spans="1:5" s="1" customFormat="1">
      <c r="A51" s="78" t="s">
        <v>1183</v>
      </c>
      <c r="B51" s="38"/>
      <c r="C51" s="38"/>
      <c r="D51" s="139"/>
    </row>
    <row r="52" spans="1:5" s="1" customFormat="1">
      <c r="A52" s="78" t="s">
        <v>1184</v>
      </c>
      <c r="B52" s="38"/>
      <c r="C52" s="38"/>
      <c r="D52" s="139"/>
    </row>
    <row r="53" spans="1:5" s="1" customFormat="1">
      <c r="A53" s="143" t="s">
        <v>1185</v>
      </c>
      <c r="B53" s="47"/>
      <c r="C53" s="47"/>
      <c r="D53" s="207">
        <v>23358.52</v>
      </c>
    </row>
    <row r="54" spans="1:5" s="1" customFormat="1">
      <c r="A54" s="126" t="s">
        <v>951</v>
      </c>
      <c r="B54" s="45"/>
      <c r="C54" s="45"/>
      <c r="D54" s="212">
        <v>1248.5</v>
      </c>
    </row>
    <row r="55" spans="1:5" s="1" customFormat="1" ht="15.75" thickBot="1">
      <c r="A55" s="143" t="s">
        <v>1017</v>
      </c>
      <c r="B55" s="47"/>
      <c r="C55" s="47"/>
      <c r="D55" s="207">
        <v>9764.48</v>
      </c>
    </row>
    <row r="56" spans="1:5" s="1" customFormat="1" ht="15.75" thickBot="1">
      <c r="A56" s="79" t="s">
        <v>1394</v>
      </c>
      <c r="B56" s="80"/>
      <c r="C56" s="80"/>
      <c r="D56" s="81">
        <v>103033.73000000001</v>
      </c>
    </row>
    <row r="57" spans="1:5" s="28" customFormat="1" ht="13.5" thickBot="1">
      <c r="A57" s="217"/>
      <c r="B57" s="98"/>
      <c r="C57" s="98"/>
      <c r="D57" s="218"/>
      <c r="E57" s="27"/>
    </row>
    <row r="58" spans="1:5" s="1" customFormat="1">
      <c r="A58" s="72" t="s">
        <v>1492</v>
      </c>
      <c r="B58" s="73"/>
      <c r="C58" s="82"/>
      <c r="D58" s="83"/>
    </row>
    <row r="59" spans="1:5" s="1" customFormat="1">
      <c r="A59" s="77" t="s">
        <v>1556</v>
      </c>
      <c r="B59" s="40"/>
      <c r="C59" s="62"/>
      <c r="D59" s="106">
        <v>60533.770000000004</v>
      </c>
    </row>
    <row r="60" spans="1:5" s="1" customFormat="1">
      <c r="A60" s="77" t="s">
        <v>1396</v>
      </c>
      <c r="B60" s="38"/>
      <c r="C60" s="51"/>
      <c r="D60" s="84"/>
    </row>
    <row r="61" spans="1:5" s="1" customFormat="1">
      <c r="A61" s="78" t="s">
        <v>1607</v>
      </c>
      <c r="B61" s="38"/>
      <c r="C61" s="24" t="s">
        <v>711</v>
      </c>
      <c r="D61" s="84"/>
    </row>
    <row r="62" spans="1:5" s="141" customFormat="1">
      <c r="A62" s="88" t="s">
        <v>1610</v>
      </c>
      <c r="B62" s="58"/>
      <c r="C62" s="153" t="s">
        <v>1387</v>
      </c>
      <c r="D62" s="131"/>
    </row>
    <row r="63" spans="1:5" s="141" customFormat="1">
      <c r="A63" s="413" t="s">
        <v>1618</v>
      </c>
      <c r="B63" s="497"/>
      <c r="C63" s="384" t="s">
        <v>1386</v>
      </c>
      <c r="D63" s="495"/>
    </row>
    <row r="64" spans="1:5" s="141" customFormat="1">
      <c r="A64" s="415"/>
      <c r="B64" s="442"/>
      <c r="C64" s="385"/>
      <c r="D64" s="496"/>
    </row>
    <row r="65" spans="1:4" s="141" customFormat="1">
      <c r="A65" s="386" t="s">
        <v>1613</v>
      </c>
      <c r="B65" s="387"/>
      <c r="C65" s="128" t="s">
        <v>1386</v>
      </c>
      <c r="D65" s="131"/>
    </row>
    <row r="66" spans="1:4" s="141" customFormat="1">
      <c r="A66" s="88" t="s">
        <v>1614</v>
      </c>
      <c r="B66" s="53"/>
      <c r="C66" s="390" t="s">
        <v>1387</v>
      </c>
      <c r="D66" s="495"/>
    </row>
    <row r="67" spans="1:4" s="141" customFormat="1">
      <c r="A67" s="89" t="s">
        <v>1615</v>
      </c>
      <c r="B67" s="54"/>
      <c r="C67" s="391"/>
      <c r="D67" s="496"/>
    </row>
    <row r="68" spans="1:4" s="1" customFormat="1">
      <c r="A68" s="92" t="s">
        <v>1494</v>
      </c>
      <c r="B68" s="31"/>
      <c r="C68" s="59" t="s">
        <v>1600</v>
      </c>
      <c r="D68" s="120">
        <v>18148.14</v>
      </c>
    </row>
    <row r="69" spans="1:4" s="1" customFormat="1">
      <c r="A69" s="374" t="s">
        <v>1501</v>
      </c>
      <c r="B69" s="403"/>
      <c r="C69" s="59" t="s">
        <v>1382</v>
      </c>
      <c r="D69" s="120">
        <v>2557.5</v>
      </c>
    </row>
    <row r="70" spans="1:4" s="1" customFormat="1">
      <c r="A70" s="92" t="s">
        <v>1527</v>
      </c>
      <c r="B70" s="48"/>
      <c r="C70" s="59" t="s">
        <v>712</v>
      </c>
      <c r="D70" s="120">
        <v>3496.37</v>
      </c>
    </row>
    <row r="71" spans="1:4" s="1" customFormat="1">
      <c r="A71" s="374" t="s">
        <v>1528</v>
      </c>
      <c r="B71" s="403"/>
      <c r="C71" s="59" t="s">
        <v>1600</v>
      </c>
      <c r="D71" s="119">
        <v>18148.14</v>
      </c>
    </row>
    <row r="72" spans="1:4" s="1" customFormat="1">
      <c r="A72" s="91" t="s">
        <v>1504</v>
      </c>
      <c r="B72" s="57"/>
      <c r="C72" s="59" t="s">
        <v>1449</v>
      </c>
      <c r="D72" s="120">
        <v>1302.53</v>
      </c>
    </row>
    <row r="73" spans="1:4" s="1" customFormat="1">
      <c r="A73" s="470" t="s">
        <v>1728</v>
      </c>
      <c r="B73" s="367"/>
      <c r="C73" s="431" t="s">
        <v>456</v>
      </c>
      <c r="D73" s="433">
        <v>9050.4700000000012</v>
      </c>
    </row>
    <row r="74" spans="1:4" s="1" customFormat="1">
      <c r="A74" s="473"/>
      <c r="B74" s="518"/>
      <c r="C74" s="438"/>
      <c r="D74" s="439"/>
    </row>
    <row r="75" spans="1:4" s="1" customFormat="1">
      <c r="A75" s="510" t="s">
        <v>713</v>
      </c>
      <c r="B75" s="373"/>
      <c r="C75" s="282" t="s">
        <v>1880</v>
      </c>
      <c r="D75" s="283">
        <v>592.54999999999995</v>
      </c>
    </row>
    <row r="76" spans="1:4" s="1" customFormat="1">
      <c r="A76" s="428" t="s">
        <v>600</v>
      </c>
      <c r="B76" s="362"/>
      <c r="C76" s="431" t="s">
        <v>1997</v>
      </c>
      <c r="D76" s="433">
        <v>4876.3599999999997</v>
      </c>
    </row>
    <row r="77" spans="1:4" s="1" customFormat="1">
      <c r="A77" s="429"/>
      <c r="B77" s="430"/>
      <c r="C77" s="432"/>
      <c r="D77" s="434"/>
    </row>
    <row r="78" spans="1:4" s="1" customFormat="1">
      <c r="A78" s="429"/>
      <c r="B78" s="430"/>
      <c r="C78" s="432"/>
      <c r="D78" s="434"/>
    </row>
    <row r="79" spans="1:4" s="1" customFormat="1">
      <c r="A79" s="463" t="s">
        <v>1563</v>
      </c>
      <c r="B79" s="517"/>
      <c r="C79" s="431" t="s">
        <v>1562</v>
      </c>
      <c r="D79" s="564">
        <v>3687.2400000000002</v>
      </c>
    </row>
    <row r="80" spans="1:4" s="1" customFormat="1">
      <c r="A80" s="467"/>
      <c r="B80" s="563"/>
      <c r="C80" s="438"/>
      <c r="D80" s="493"/>
    </row>
    <row r="81" spans="1:5" s="1" customFormat="1">
      <c r="A81" s="91" t="s">
        <v>1513</v>
      </c>
      <c r="B81" s="57"/>
      <c r="C81" s="59" t="s">
        <v>1385</v>
      </c>
      <c r="D81" s="119">
        <v>2243.04</v>
      </c>
      <c r="E81" s="7"/>
    </row>
    <row r="82" spans="1:5" s="1" customFormat="1">
      <c r="A82" s="498" t="s">
        <v>443</v>
      </c>
      <c r="B82" s="447"/>
      <c r="C82" s="59" t="s">
        <v>444</v>
      </c>
      <c r="D82" s="119">
        <v>2842.07</v>
      </c>
      <c r="E82" s="7"/>
    </row>
    <row r="83" spans="1:5" s="1" customFormat="1">
      <c r="A83" s="374" t="s">
        <v>653</v>
      </c>
      <c r="B83" s="403"/>
      <c r="C83" s="59" t="s">
        <v>1388</v>
      </c>
      <c r="D83" s="120">
        <v>20187.18</v>
      </c>
    </row>
    <row r="84" spans="1:5" s="1" customFormat="1">
      <c r="A84" s="93" t="s">
        <v>1396</v>
      </c>
      <c r="B84" s="46"/>
      <c r="C84" s="25"/>
      <c r="D84" s="94"/>
    </row>
    <row r="85" spans="1:5" s="1" customFormat="1">
      <c r="A85" s="399" t="s">
        <v>1631</v>
      </c>
      <c r="B85" s="400"/>
      <c r="C85" s="51"/>
      <c r="D85" s="71">
        <v>26030.279999999995</v>
      </c>
    </row>
    <row r="86" spans="1:5" s="1" customFormat="1" ht="15.75" thickBot="1">
      <c r="A86" s="399"/>
      <c r="B86" s="400"/>
      <c r="C86" s="97"/>
      <c r="D86" s="76"/>
    </row>
    <row r="87" spans="1:5" s="1" customFormat="1" ht="15.75" thickBot="1">
      <c r="A87" s="104" t="s">
        <v>1394</v>
      </c>
      <c r="B87" s="98"/>
      <c r="C87" s="98"/>
      <c r="D87" s="68">
        <v>147665.36000000002</v>
      </c>
    </row>
    <row r="88" spans="1:5" s="1" customFormat="1">
      <c r="A88" s="63"/>
      <c r="B88" s="38"/>
      <c r="C88" s="38"/>
      <c r="D88" s="36"/>
    </row>
    <row r="89" spans="1:5" s="1" customFormat="1" ht="15" customHeight="1">
      <c r="A89" s="410" t="s">
        <v>1497</v>
      </c>
      <c r="B89" s="410"/>
      <c r="C89" s="410"/>
      <c r="D89" s="410"/>
    </row>
    <row r="90" spans="1:5" s="1" customFormat="1" ht="15" customHeight="1">
      <c r="A90" s="129"/>
      <c r="B90" s="129"/>
      <c r="C90" s="129"/>
      <c r="D90" s="129"/>
    </row>
    <row r="91" spans="1:5" s="1" customFormat="1" ht="15.75" thickBot="1">
      <c r="A91" s="129"/>
      <c r="B91" s="129"/>
      <c r="C91" s="129"/>
      <c r="D91" s="129"/>
    </row>
    <row r="92" spans="1:5" s="1" customFormat="1">
      <c r="A92" s="320" t="s">
        <v>1474</v>
      </c>
      <c r="B92" s="462" t="s">
        <v>566</v>
      </c>
      <c r="C92" s="492"/>
      <c r="D92" s="321">
        <v>7922.5827980214235</v>
      </c>
    </row>
    <row r="93" spans="1:5" s="1" customFormat="1">
      <c r="A93" s="322" t="s">
        <v>1475</v>
      </c>
      <c r="B93" s="443" t="s">
        <v>567</v>
      </c>
      <c r="C93" s="376"/>
      <c r="D93" s="323">
        <v>63548.483821505586</v>
      </c>
    </row>
    <row r="94" spans="1:5" s="1" customFormat="1">
      <c r="A94" s="322" t="s">
        <v>1476</v>
      </c>
      <c r="B94" s="443" t="s">
        <v>568</v>
      </c>
      <c r="C94" s="376"/>
      <c r="D94" s="323">
        <v>2970.9685491551522</v>
      </c>
    </row>
    <row r="95" spans="1:5" s="1" customFormat="1" ht="15.75" thickBot="1">
      <c r="A95" s="322" t="s">
        <v>1606</v>
      </c>
      <c r="B95" s="443" t="s">
        <v>569</v>
      </c>
      <c r="C95" s="376"/>
      <c r="D95" s="323">
        <v>9573.1208808396732</v>
      </c>
    </row>
    <row r="96" spans="1:5" ht="15.75" thickBot="1">
      <c r="A96" s="154" t="s">
        <v>1394</v>
      </c>
      <c r="B96" s="98"/>
      <c r="C96" s="98"/>
      <c r="D96" s="105">
        <v>84015.156049521829</v>
      </c>
    </row>
    <row r="97" spans="1:5" ht="15.75" thickBot="1">
      <c r="A97" s="565" t="s">
        <v>1399</v>
      </c>
      <c r="B97" s="566"/>
      <c r="C97" s="99"/>
      <c r="D97" s="214">
        <v>334714.24604952184</v>
      </c>
    </row>
    <row r="98" spans="1:5">
      <c r="A98" s="306" t="s">
        <v>570</v>
      </c>
      <c r="B98" s="307"/>
      <c r="C98" s="112"/>
      <c r="D98" s="213"/>
    </row>
    <row r="99" spans="1:5">
      <c r="A99" s="470" t="s">
        <v>1764</v>
      </c>
      <c r="B99" s="366"/>
      <c r="C99" s="366"/>
      <c r="D99" s="327">
        <v>154723.67000000001</v>
      </c>
    </row>
    <row r="100" spans="1:5">
      <c r="A100" s="473" t="s">
        <v>571</v>
      </c>
      <c r="B100" s="449"/>
      <c r="C100" s="449"/>
      <c r="D100" s="328">
        <v>31830.05</v>
      </c>
    </row>
    <row r="101" spans="1:5">
      <c r="A101" s="474" t="s">
        <v>572</v>
      </c>
      <c r="B101" s="371"/>
      <c r="C101" s="371"/>
      <c r="D101" s="120">
        <v>1468865.22</v>
      </c>
      <c r="E101" s="2"/>
    </row>
    <row r="102" spans="1:5">
      <c r="A102" s="474" t="s">
        <v>573</v>
      </c>
      <c r="B102" s="371"/>
      <c r="C102" s="371"/>
      <c r="D102" s="120">
        <v>1302746.1399999999</v>
      </c>
      <c r="E102" s="2"/>
    </row>
    <row r="103" spans="1:5">
      <c r="A103" s="411" t="s">
        <v>574</v>
      </c>
      <c r="B103" s="412"/>
      <c r="C103" s="412"/>
      <c r="D103" s="469">
        <v>248254.56</v>
      </c>
      <c r="E103" s="2"/>
    </row>
    <row r="104" spans="1:5">
      <c r="A104" s="411"/>
      <c r="B104" s="412"/>
      <c r="C104" s="412"/>
      <c r="D104" s="469"/>
    </row>
    <row r="105" spans="1:5">
      <c r="A105" s="411" t="s">
        <v>575</v>
      </c>
      <c r="B105" s="412"/>
      <c r="C105" s="412"/>
      <c r="D105" s="469">
        <v>220178.59</v>
      </c>
      <c r="E105" s="2"/>
    </row>
    <row r="106" spans="1:5">
      <c r="A106" s="411"/>
      <c r="B106" s="412"/>
      <c r="C106" s="412"/>
      <c r="D106" s="469"/>
    </row>
    <row r="107" spans="1:5">
      <c r="A107" s="411" t="s">
        <v>576</v>
      </c>
      <c r="B107" s="412"/>
      <c r="C107" s="412"/>
      <c r="D107" s="469">
        <v>334714.25</v>
      </c>
    </row>
    <row r="108" spans="1:5">
      <c r="A108" s="411"/>
      <c r="B108" s="412"/>
      <c r="C108" s="412"/>
      <c r="D108" s="469"/>
    </row>
    <row r="109" spans="1:5">
      <c r="A109" s="329" t="s">
        <v>587</v>
      </c>
      <c r="B109" s="316"/>
      <c r="C109" s="316"/>
      <c r="D109" s="330">
        <v>320842.75</v>
      </c>
      <c r="E109" s="2"/>
    </row>
    <row r="110" spans="1:5" ht="15.75" thickBot="1">
      <c r="A110" s="333" t="s">
        <v>571</v>
      </c>
      <c r="B110" s="334"/>
      <c r="C110" s="334"/>
      <c r="D110" s="335">
        <v>59906.02</v>
      </c>
      <c r="E110" s="2"/>
    </row>
    <row r="111" spans="1:5">
      <c r="A111" s="559"/>
      <c r="B111" s="559"/>
      <c r="C111" s="559"/>
      <c r="D111" s="559"/>
    </row>
    <row r="112" spans="1:5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</sheetData>
  <mergeCells count="48">
    <mergeCell ref="B92:C92"/>
    <mergeCell ref="B93:C93"/>
    <mergeCell ref="B94:C94"/>
    <mergeCell ref="B95:C95"/>
    <mergeCell ref="A99:C99"/>
    <mergeCell ref="A111:D111"/>
    <mergeCell ref="A97:B97"/>
    <mergeCell ref="A100:C100"/>
    <mergeCell ref="A101:C101"/>
    <mergeCell ref="A102:C102"/>
    <mergeCell ref="A103:C104"/>
    <mergeCell ref="D103:D104"/>
    <mergeCell ref="A105:C106"/>
    <mergeCell ref="D105:D106"/>
    <mergeCell ref="A107:C108"/>
    <mergeCell ref="D107:D108"/>
    <mergeCell ref="A89:D89"/>
    <mergeCell ref="A79:B80"/>
    <mergeCell ref="C79:C80"/>
    <mergeCell ref="D79:D80"/>
    <mergeCell ref="A76:B78"/>
    <mergeCell ref="C76:C78"/>
    <mergeCell ref="D76:D78"/>
    <mergeCell ref="A82:B82"/>
    <mergeCell ref="A69:B69"/>
    <mergeCell ref="D73:D74"/>
    <mergeCell ref="A83:B83"/>
    <mergeCell ref="A85:B86"/>
    <mergeCell ref="A75:B75"/>
    <mergeCell ref="C73:C74"/>
    <mergeCell ref="A1:D1"/>
    <mergeCell ref="A2:B2"/>
    <mergeCell ref="A3:B3"/>
    <mergeCell ref="A4:B4"/>
    <mergeCell ref="A5:B5"/>
    <mergeCell ref="D66:D67"/>
    <mergeCell ref="D63:D64"/>
    <mergeCell ref="A71:B71"/>
    <mergeCell ref="A73:B74"/>
    <mergeCell ref="A6:B6"/>
    <mergeCell ref="A7:B7"/>
    <mergeCell ref="A8:B8"/>
    <mergeCell ref="A9:B9"/>
    <mergeCell ref="A10:D11"/>
    <mergeCell ref="A63:B64"/>
    <mergeCell ref="C63:C64"/>
    <mergeCell ref="A65:B65"/>
    <mergeCell ref="C66:C67"/>
  </mergeCells>
  <phoneticPr fontId="0" type="noConversion"/>
  <pageMargins left="0.28000000000000003" right="0.33" top="0.73" bottom="0.7" header="0.67" footer="0.48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topLeftCell="A94" zoomScale="82" zoomScaleNormal="82" workbookViewId="0">
      <selection activeCell="D94" sqref="D1:D1048576"/>
    </sheetView>
  </sheetViews>
  <sheetFormatPr defaultRowHeight="15"/>
  <cols>
    <col min="1" max="1" width="10" customWidth="1"/>
    <col min="2" max="2" width="36.5703125" customWidth="1"/>
    <col min="3" max="3" width="24.28515625" customWidth="1"/>
    <col min="4" max="4" width="22.28515625" customWidth="1"/>
    <col min="5" max="5" width="12.42578125" style="10" customWidth="1"/>
    <col min="6" max="7" width="11.140625" bestFit="1" customWidth="1"/>
    <col min="8" max="8" width="10.140625" bestFit="1" customWidth="1"/>
    <col min="9" max="9" width="11.140625" bestFit="1" customWidth="1"/>
  </cols>
  <sheetData>
    <row r="1" spans="1:8" ht="15" customHeight="1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1407</v>
      </c>
      <c r="B3" s="393"/>
      <c r="C3" s="29"/>
      <c r="D3" s="29"/>
    </row>
    <row r="4" spans="1:8">
      <c r="A4" s="381" t="s">
        <v>1393</v>
      </c>
      <c r="B4" s="381"/>
      <c r="C4" s="29">
        <v>1974</v>
      </c>
      <c r="D4" s="29"/>
    </row>
    <row r="5" spans="1:8">
      <c r="A5" s="381" t="s">
        <v>1390</v>
      </c>
      <c r="B5" s="381"/>
      <c r="C5" s="29">
        <v>60</v>
      </c>
      <c r="D5" s="29"/>
    </row>
    <row r="6" spans="1:8">
      <c r="A6" s="381" t="s">
        <v>1391</v>
      </c>
      <c r="B6" s="381"/>
      <c r="C6" s="29">
        <v>5</v>
      </c>
      <c r="D6" s="29"/>
    </row>
    <row r="7" spans="1:8">
      <c r="A7" s="381" t="s">
        <v>1392</v>
      </c>
      <c r="B7" s="381"/>
      <c r="C7" s="29">
        <v>4</v>
      </c>
      <c r="D7" s="29"/>
    </row>
    <row r="8" spans="1:8">
      <c r="A8" s="381" t="s">
        <v>1397</v>
      </c>
      <c r="B8" s="381"/>
      <c r="C8" s="29">
        <v>3029.3</v>
      </c>
      <c r="D8" s="29"/>
    </row>
    <row r="9" spans="1:8">
      <c r="A9" s="381" t="s">
        <v>1402</v>
      </c>
      <c r="B9" s="381"/>
      <c r="C9" s="29">
        <v>271.39999999999998</v>
      </c>
      <c r="D9" s="29"/>
    </row>
    <row r="10" spans="1:8">
      <c r="A10" s="381" t="s">
        <v>1398</v>
      </c>
      <c r="B10" s="381"/>
      <c r="C10" s="29">
        <v>114</v>
      </c>
      <c r="D10" s="29"/>
    </row>
    <row r="11" spans="1:8">
      <c r="A11" s="28"/>
      <c r="B11" s="28"/>
      <c r="C11" s="60"/>
      <c r="D11" s="28"/>
      <c r="F11" s="183"/>
      <c r="H11" s="2"/>
    </row>
    <row r="12" spans="1:8">
      <c r="A12" s="394" t="s">
        <v>1496</v>
      </c>
      <c r="B12" s="395"/>
      <c r="C12" s="395"/>
      <c r="D12" s="395"/>
    </row>
    <row r="13" spans="1:8">
      <c r="A13" s="394"/>
      <c r="B13" s="395"/>
      <c r="C13" s="395"/>
      <c r="D13" s="395"/>
    </row>
    <row r="14" spans="1:8" ht="15.75" thickBot="1">
      <c r="A14" s="395"/>
      <c r="B14" s="395"/>
      <c r="C14" s="395"/>
      <c r="D14" s="395"/>
    </row>
    <row r="15" spans="1:8">
      <c r="A15" s="72" t="s">
        <v>1482</v>
      </c>
      <c r="B15" s="73"/>
      <c r="C15" s="73"/>
      <c r="D15" s="74"/>
    </row>
    <row r="16" spans="1:8">
      <c r="A16" s="75" t="s">
        <v>1483</v>
      </c>
      <c r="B16" s="38"/>
      <c r="C16" s="38"/>
      <c r="D16" s="76"/>
    </row>
    <row r="17" spans="1:5">
      <c r="A17" s="77" t="s">
        <v>1731</v>
      </c>
      <c r="B17" s="38"/>
      <c r="C17" s="38"/>
      <c r="D17" s="76"/>
    </row>
    <row r="18" spans="1:5" s="4" customFormat="1">
      <c r="A18" s="143" t="s">
        <v>1301</v>
      </c>
      <c r="B18" s="47" t="s">
        <v>290</v>
      </c>
      <c r="C18" s="47"/>
      <c r="D18" s="170">
        <v>3276</v>
      </c>
      <c r="E18" s="166"/>
    </row>
    <row r="19" spans="1:5">
      <c r="A19" s="77" t="s">
        <v>1521</v>
      </c>
      <c r="B19" s="38"/>
      <c r="C19" s="38"/>
      <c r="D19" s="76"/>
    </row>
    <row r="20" spans="1:5" s="4" customFormat="1">
      <c r="A20" s="78" t="s">
        <v>715</v>
      </c>
      <c r="B20" s="38" t="s">
        <v>431</v>
      </c>
      <c r="C20" s="38"/>
      <c r="D20" s="76"/>
      <c r="E20" s="166"/>
    </row>
    <row r="21" spans="1:5" s="4" customFormat="1">
      <c r="A21" s="143"/>
      <c r="B21" s="47" t="s">
        <v>432</v>
      </c>
      <c r="C21" s="47"/>
      <c r="D21" s="95">
        <v>475.15</v>
      </c>
      <c r="E21" s="166"/>
    </row>
    <row r="22" spans="1:5">
      <c r="A22" s="75" t="s">
        <v>1486</v>
      </c>
      <c r="B22" s="38"/>
      <c r="C22" s="38"/>
      <c r="D22" s="76"/>
    </row>
    <row r="23" spans="1:5" s="5" customFormat="1">
      <c r="A23" s="77" t="s">
        <v>1522</v>
      </c>
      <c r="B23" s="40"/>
      <c r="C23" s="40"/>
      <c r="D23" s="133"/>
      <c r="E23" s="11"/>
    </row>
    <row r="24" spans="1:5" s="4" customFormat="1">
      <c r="A24" s="78" t="s">
        <v>1800</v>
      </c>
      <c r="B24" s="38" t="s">
        <v>884</v>
      </c>
      <c r="C24" s="38"/>
      <c r="D24" s="76"/>
      <c r="E24" s="166"/>
    </row>
    <row r="25" spans="1:5" s="4" customFormat="1">
      <c r="A25" s="143"/>
      <c r="B25" s="47" t="s">
        <v>885</v>
      </c>
      <c r="C25" s="47"/>
      <c r="D25" s="95">
        <v>2077.54</v>
      </c>
      <c r="E25" s="166"/>
    </row>
    <row r="26" spans="1:5" s="4" customFormat="1">
      <c r="A26" s="126" t="s">
        <v>1770</v>
      </c>
      <c r="B26" s="45" t="s">
        <v>1162</v>
      </c>
      <c r="C26" s="45"/>
      <c r="D26" s="146">
        <v>3068.98</v>
      </c>
      <c r="E26" s="166"/>
    </row>
    <row r="27" spans="1:5" s="4" customFormat="1">
      <c r="A27" s="78" t="s">
        <v>1931</v>
      </c>
      <c r="B27" s="38" t="s">
        <v>131</v>
      </c>
      <c r="C27" s="38"/>
      <c r="D27" s="76"/>
      <c r="E27" s="166"/>
    </row>
    <row r="28" spans="1:5" s="4" customFormat="1">
      <c r="A28" s="143"/>
      <c r="B28" s="47" t="s">
        <v>132</v>
      </c>
      <c r="C28" s="47"/>
      <c r="D28" s="95">
        <v>569.16999999999996</v>
      </c>
      <c r="E28" s="166"/>
    </row>
    <row r="29" spans="1:5" s="4" customFormat="1">
      <c r="A29" s="78" t="s">
        <v>433</v>
      </c>
      <c r="B29" s="38" t="s">
        <v>2039</v>
      </c>
      <c r="C29" s="38"/>
      <c r="D29" s="76">
        <v>2007.51</v>
      </c>
      <c r="E29" s="166"/>
    </row>
    <row r="30" spans="1:5">
      <c r="A30" s="93" t="s">
        <v>1523</v>
      </c>
      <c r="B30" s="46"/>
      <c r="C30" s="46"/>
      <c r="D30" s="136"/>
    </row>
    <row r="31" spans="1:5">
      <c r="A31" s="78" t="s">
        <v>2106</v>
      </c>
      <c r="B31" s="38" t="s">
        <v>2107</v>
      </c>
      <c r="C31" s="38"/>
      <c r="D31" s="76"/>
    </row>
    <row r="32" spans="1:5">
      <c r="A32" s="78"/>
      <c r="B32" s="38" t="s">
        <v>2108</v>
      </c>
      <c r="C32" s="38"/>
      <c r="D32" s="76"/>
    </row>
    <row r="33" spans="1:4">
      <c r="A33" s="78"/>
      <c r="B33" s="38" t="s">
        <v>2109</v>
      </c>
      <c r="C33" s="38"/>
      <c r="D33" s="76"/>
    </row>
    <row r="34" spans="1:4">
      <c r="A34" s="143"/>
      <c r="B34" s="47" t="s">
        <v>2110</v>
      </c>
      <c r="C34" s="47"/>
      <c r="D34" s="95">
        <v>4989.84</v>
      </c>
    </row>
    <row r="35" spans="1:4">
      <c r="A35" s="77" t="s">
        <v>1524</v>
      </c>
      <c r="B35" s="38"/>
      <c r="C35" s="38"/>
      <c r="D35" s="76"/>
    </row>
    <row r="36" spans="1:4">
      <c r="A36" s="143" t="s">
        <v>1984</v>
      </c>
      <c r="B36" s="47" t="s">
        <v>2101</v>
      </c>
      <c r="C36" s="47"/>
      <c r="D36" s="95">
        <v>2166.64</v>
      </c>
    </row>
    <row r="37" spans="1:4">
      <c r="A37" s="78" t="s">
        <v>1770</v>
      </c>
      <c r="B37" s="38" t="s">
        <v>2102</v>
      </c>
      <c r="C37" s="38"/>
      <c r="D37" s="76"/>
    </row>
    <row r="38" spans="1:4">
      <c r="A38" s="78"/>
      <c r="B38" s="38" t="s">
        <v>2103</v>
      </c>
      <c r="C38" s="38"/>
      <c r="D38" s="76"/>
    </row>
    <row r="39" spans="1:4">
      <c r="A39" s="78"/>
      <c r="B39" s="38" t="s">
        <v>2104</v>
      </c>
      <c r="C39" s="38"/>
      <c r="D39" s="76"/>
    </row>
    <row r="40" spans="1:4">
      <c r="A40" s="143"/>
      <c r="B40" s="47" t="s">
        <v>2105</v>
      </c>
      <c r="C40" s="47"/>
      <c r="D40" s="95">
        <v>1993.87</v>
      </c>
    </row>
    <row r="41" spans="1:4">
      <c r="A41" s="78" t="s">
        <v>881</v>
      </c>
      <c r="B41" s="38" t="s">
        <v>882</v>
      </c>
      <c r="C41" s="38"/>
      <c r="D41" s="76"/>
    </row>
    <row r="42" spans="1:4">
      <c r="A42" s="143"/>
      <c r="B42" s="47" t="s">
        <v>883</v>
      </c>
      <c r="C42" s="47"/>
      <c r="D42" s="95">
        <v>6880.67</v>
      </c>
    </row>
    <row r="43" spans="1:4">
      <c r="A43" s="188" t="s">
        <v>1931</v>
      </c>
      <c r="B43" s="46" t="s">
        <v>131</v>
      </c>
      <c r="C43" s="46"/>
      <c r="D43" s="136"/>
    </row>
    <row r="44" spans="1:4">
      <c r="A44" s="143"/>
      <c r="B44" s="47" t="s">
        <v>132</v>
      </c>
      <c r="C44" s="47"/>
      <c r="D44" s="95">
        <v>569.16999999999996</v>
      </c>
    </row>
    <row r="45" spans="1:4">
      <c r="A45" s="188" t="s">
        <v>1770</v>
      </c>
      <c r="B45" s="46" t="s">
        <v>288</v>
      </c>
      <c r="C45" s="46"/>
      <c r="D45" s="136"/>
    </row>
    <row r="46" spans="1:4">
      <c r="A46" s="143"/>
      <c r="B46" s="47" t="s">
        <v>289</v>
      </c>
      <c r="C46" s="47"/>
      <c r="D46" s="95">
        <v>1689.08</v>
      </c>
    </row>
    <row r="47" spans="1:4">
      <c r="A47" s="75" t="s">
        <v>1525</v>
      </c>
      <c r="B47" s="38"/>
      <c r="C47" s="38"/>
      <c r="D47" s="76"/>
    </row>
    <row r="48" spans="1:4">
      <c r="A48" s="75" t="s">
        <v>1656</v>
      </c>
      <c r="B48" s="38"/>
      <c r="C48" s="38"/>
      <c r="D48" s="76"/>
    </row>
    <row r="49" spans="1:5">
      <c r="A49" s="78" t="s">
        <v>1657</v>
      </c>
      <c r="B49" s="38"/>
      <c r="C49" s="38"/>
      <c r="D49" s="76"/>
    </row>
    <row r="50" spans="1:5">
      <c r="A50" s="143" t="s">
        <v>1654</v>
      </c>
      <c r="B50" s="47"/>
      <c r="C50" s="47"/>
      <c r="D50" s="95"/>
    </row>
    <row r="51" spans="1:5">
      <c r="A51" s="188" t="s">
        <v>1663</v>
      </c>
      <c r="B51" s="46"/>
      <c r="C51" s="46"/>
      <c r="D51" s="136"/>
    </row>
    <row r="52" spans="1:5">
      <c r="A52" s="143" t="s">
        <v>1658</v>
      </c>
      <c r="B52" s="47"/>
      <c r="C52" s="47"/>
      <c r="D52" s="95">
        <v>46388.05</v>
      </c>
    </row>
    <row r="53" spans="1:5">
      <c r="A53" s="78" t="s">
        <v>1321</v>
      </c>
      <c r="B53" s="38"/>
      <c r="C53" s="38"/>
      <c r="D53" s="76"/>
    </row>
    <row r="54" spans="1:5">
      <c r="A54" s="143" t="s">
        <v>1322</v>
      </c>
      <c r="B54" s="47"/>
      <c r="C54" s="47"/>
      <c r="D54" s="95">
        <v>3884.46</v>
      </c>
    </row>
    <row r="55" spans="1:5">
      <c r="A55" s="126" t="s">
        <v>1323</v>
      </c>
      <c r="B55" s="45"/>
      <c r="C55" s="45"/>
      <c r="D55" s="69">
        <v>1309</v>
      </c>
    </row>
    <row r="56" spans="1:5">
      <c r="A56" s="126" t="s">
        <v>1017</v>
      </c>
      <c r="B56" s="45"/>
      <c r="C56" s="45"/>
      <c r="D56" s="146">
        <v>11181.27</v>
      </c>
    </row>
    <row r="57" spans="1:5">
      <c r="A57" s="143" t="s">
        <v>588</v>
      </c>
      <c r="B57" s="47"/>
      <c r="C57" s="47"/>
      <c r="D57" s="95">
        <v>2639.03</v>
      </c>
    </row>
    <row r="58" spans="1:5">
      <c r="A58" s="75" t="s">
        <v>1526</v>
      </c>
      <c r="B58" s="38"/>
      <c r="C58" s="38"/>
      <c r="D58" s="76"/>
    </row>
    <row r="59" spans="1:5" s="4" customFormat="1">
      <c r="A59" s="143" t="s">
        <v>1324</v>
      </c>
      <c r="B59" s="47"/>
      <c r="C59" s="47"/>
      <c r="D59" s="95">
        <v>3781.69</v>
      </c>
      <c r="E59" s="166"/>
    </row>
    <row r="60" spans="1:5" s="4" customFormat="1">
      <c r="A60" s="126" t="s">
        <v>1161</v>
      </c>
      <c r="B60" s="45"/>
      <c r="C60" s="45"/>
      <c r="D60" s="146">
        <v>7448.77</v>
      </c>
      <c r="E60" s="166"/>
    </row>
    <row r="61" spans="1:5" s="4" customFormat="1" ht="15.75" thickBot="1">
      <c r="A61" s="78" t="s">
        <v>1325</v>
      </c>
      <c r="B61" s="38"/>
      <c r="C61" s="38"/>
      <c r="D61" s="76">
        <v>6312.06</v>
      </c>
      <c r="E61" s="166"/>
    </row>
    <row r="62" spans="1:5" ht="15.75" thickBot="1">
      <c r="A62" s="79" t="s">
        <v>1394</v>
      </c>
      <c r="B62" s="80"/>
      <c r="C62" s="80"/>
      <c r="D62" s="81">
        <v>112707.95000000003</v>
      </c>
    </row>
    <row r="63" spans="1:5" s="28" customFormat="1" ht="13.5" thickBot="1">
      <c r="A63" s="217"/>
      <c r="B63" s="98"/>
      <c r="C63" s="98"/>
      <c r="D63" s="218"/>
      <c r="E63" s="27"/>
    </row>
    <row r="64" spans="1:5">
      <c r="A64" s="72" t="s">
        <v>1492</v>
      </c>
      <c r="B64" s="73"/>
      <c r="C64" s="82"/>
      <c r="D64" s="83"/>
    </row>
    <row r="65" spans="1:6">
      <c r="A65" s="77" t="s">
        <v>1509</v>
      </c>
      <c r="B65" s="40"/>
      <c r="C65" s="62"/>
      <c r="D65" s="116">
        <v>106769.64</v>
      </c>
    </row>
    <row r="66" spans="1:6">
      <c r="A66" s="77" t="s">
        <v>1396</v>
      </c>
      <c r="B66" s="38"/>
      <c r="C66" s="51"/>
      <c r="D66" s="84"/>
    </row>
    <row r="67" spans="1:6">
      <c r="A67" s="143" t="s">
        <v>1607</v>
      </c>
      <c r="B67" s="47"/>
      <c r="C67" s="23" t="s">
        <v>589</v>
      </c>
      <c r="D67" s="87"/>
    </row>
    <row r="68" spans="1:6">
      <c r="A68" s="232" t="s">
        <v>1619</v>
      </c>
      <c r="B68" s="47"/>
      <c r="C68" s="23" t="s">
        <v>1602</v>
      </c>
      <c r="D68" s="87"/>
    </row>
    <row r="69" spans="1:6">
      <c r="A69" s="232" t="s">
        <v>1609</v>
      </c>
      <c r="B69" s="47"/>
      <c r="C69" s="23" t="s">
        <v>1602</v>
      </c>
      <c r="D69" s="87"/>
    </row>
    <row r="70" spans="1:6">
      <c r="A70" s="232" t="s">
        <v>1722</v>
      </c>
      <c r="B70" s="47"/>
      <c r="C70" s="23" t="s">
        <v>1602</v>
      </c>
      <c r="D70" s="87"/>
    </row>
    <row r="71" spans="1:6">
      <c r="A71" s="89" t="s">
        <v>1610</v>
      </c>
      <c r="B71" s="54"/>
      <c r="C71" s="196" t="s">
        <v>1387</v>
      </c>
      <c r="D71" s="192"/>
    </row>
    <row r="72" spans="1:6">
      <c r="A72" s="413" t="s">
        <v>1618</v>
      </c>
      <c r="B72" s="414"/>
      <c r="C72" s="384" t="s">
        <v>1386</v>
      </c>
      <c r="D72" s="378"/>
    </row>
    <row r="73" spans="1:6">
      <c r="A73" s="415"/>
      <c r="B73" s="416"/>
      <c r="C73" s="385"/>
      <c r="D73" s="379"/>
    </row>
    <row r="74" spans="1:6">
      <c r="A74" s="423" t="s">
        <v>1613</v>
      </c>
      <c r="B74" s="424"/>
      <c r="C74" s="181" t="s">
        <v>1386</v>
      </c>
      <c r="D74" s="202"/>
    </row>
    <row r="75" spans="1:6">
      <c r="A75" s="88" t="s">
        <v>1614</v>
      </c>
      <c r="B75" s="53"/>
      <c r="C75" s="390" t="s">
        <v>1387</v>
      </c>
      <c r="D75" s="378"/>
    </row>
    <row r="76" spans="1:6">
      <c r="A76" s="89" t="s">
        <v>1615</v>
      </c>
      <c r="B76" s="54"/>
      <c r="C76" s="391"/>
      <c r="D76" s="379"/>
    </row>
    <row r="77" spans="1:6">
      <c r="A77" s="415" t="s">
        <v>1622</v>
      </c>
      <c r="B77" s="442"/>
      <c r="C77" s="184" t="s">
        <v>1385</v>
      </c>
      <c r="D77" s="192"/>
    </row>
    <row r="78" spans="1:6" s="5" customFormat="1">
      <c r="A78" s="86" t="s">
        <v>1500</v>
      </c>
      <c r="B78" s="50"/>
      <c r="C78" s="177" t="s">
        <v>1600</v>
      </c>
      <c r="D78" s="121">
        <v>32352.899999999998</v>
      </c>
    </row>
    <row r="79" spans="1:6" s="5" customFormat="1">
      <c r="A79" s="374" t="s">
        <v>1501</v>
      </c>
      <c r="B79" s="403"/>
      <c r="C79" s="59" t="s">
        <v>1349</v>
      </c>
      <c r="D79" s="120">
        <v>6811.11</v>
      </c>
      <c r="E79" s="166"/>
      <c r="F79" s="166"/>
    </row>
    <row r="80" spans="1:6" s="5" customFormat="1">
      <c r="A80" s="92" t="s">
        <v>1527</v>
      </c>
      <c r="B80" s="31"/>
      <c r="C80" s="59" t="s">
        <v>590</v>
      </c>
      <c r="D80" s="142">
        <v>15467.890000000001</v>
      </c>
      <c r="E80" s="11"/>
    </row>
    <row r="81" spans="1:5" s="5" customFormat="1">
      <c r="A81" s="374" t="s">
        <v>1528</v>
      </c>
      <c r="B81" s="403"/>
      <c r="C81" s="59" t="s">
        <v>1600</v>
      </c>
      <c r="D81" s="119">
        <v>32352.899999999998</v>
      </c>
      <c r="E81" s="11"/>
    </row>
    <row r="82" spans="1:5" s="5" customFormat="1">
      <c r="A82" s="91" t="s">
        <v>1504</v>
      </c>
      <c r="B82" s="57"/>
      <c r="C82" s="59" t="s">
        <v>1707</v>
      </c>
      <c r="D82" s="120">
        <v>773.04</v>
      </c>
      <c r="E82" s="11"/>
    </row>
    <row r="83" spans="1:5" s="5" customFormat="1">
      <c r="A83" s="411" t="s">
        <v>1529</v>
      </c>
      <c r="B83" s="412"/>
      <c r="C83" s="59" t="s">
        <v>1367</v>
      </c>
      <c r="D83" s="142">
        <v>6000</v>
      </c>
      <c r="E83" s="11"/>
    </row>
    <row r="84" spans="1:5" s="5" customFormat="1">
      <c r="A84" s="428" t="s">
        <v>591</v>
      </c>
      <c r="B84" s="362"/>
      <c r="C84" s="440" t="s">
        <v>133</v>
      </c>
      <c r="D84" s="433">
        <v>3896.3199999999997</v>
      </c>
      <c r="E84" s="11"/>
    </row>
    <row r="85" spans="1:5" s="5" customFormat="1">
      <c r="A85" s="437"/>
      <c r="B85" s="364"/>
      <c r="C85" s="441"/>
      <c r="D85" s="439"/>
      <c r="E85" s="11"/>
    </row>
    <row r="86" spans="1:5" s="5" customFormat="1">
      <c r="A86" s="91" t="s">
        <v>1505</v>
      </c>
      <c r="B86" s="57"/>
      <c r="C86" s="59" t="s">
        <v>1385</v>
      </c>
      <c r="D86" s="117">
        <v>3998.6400000000003</v>
      </c>
      <c r="E86" s="166"/>
    </row>
    <row r="87" spans="1:5" s="5" customFormat="1">
      <c r="A87" s="374" t="s">
        <v>1543</v>
      </c>
      <c r="B87" s="403"/>
      <c r="C87" s="59" t="s">
        <v>1388</v>
      </c>
      <c r="D87" s="120">
        <v>35988.06</v>
      </c>
      <c r="E87" s="11"/>
    </row>
    <row r="88" spans="1:5">
      <c r="A88" s="93" t="s">
        <v>1396</v>
      </c>
      <c r="B88" s="46"/>
      <c r="C88" s="25"/>
      <c r="D88" s="136"/>
    </row>
    <row r="89" spans="1:5">
      <c r="A89" s="399" t="s">
        <v>1633</v>
      </c>
      <c r="B89" s="400"/>
      <c r="C89" s="51"/>
      <c r="D89" s="71">
        <v>12002.980000000001</v>
      </c>
    </row>
    <row r="90" spans="1:5" ht="15.75" thickBot="1">
      <c r="A90" s="101" t="s">
        <v>1634</v>
      </c>
      <c r="B90" s="37"/>
      <c r="C90" s="97"/>
      <c r="D90" s="76"/>
    </row>
    <row r="91" spans="1:5" ht="15.75" thickBot="1">
      <c r="A91" s="104" t="s">
        <v>1394</v>
      </c>
      <c r="B91" s="98"/>
      <c r="C91" s="98"/>
      <c r="D91" s="68">
        <v>244410.50000000003</v>
      </c>
    </row>
    <row r="92" spans="1:5">
      <c r="A92" s="63"/>
      <c r="B92" s="38"/>
      <c r="C92" s="38"/>
      <c r="D92" s="40"/>
    </row>
    <row r="93" spans="1:5">
      <c r="A93" s="410" t="s">
        <v>1497</v>
      </c>
      <c r="B93" s="410"/>
      <c r="C93" s="410"/>
      <c r="D93" s="410"/>
    </row>
    <row r="94" spans="1:5">
      <c r="A94" s="293" t="s">
        <v>1474</v>
      </c>
      <c r="B94" s="443" t="s">
        <v>566</v>
      </c>
      <c r="C94" s="443"/>
      <c r="D94" s="236">
        <v>13996.547541871056</v>
      </c>
    </row>
    <row r="95" spans="1:5">
      <c r="A95" s="293" t="s">
        <v>1475</v>
      </c>
      <c r="B95" s="443" t="s">
        <v>567</v>
      </c>
      <c r="C95" s="443"/>
      <c r="D95" s="236">
        <v>112268.86454801826</v>
      </c>
    </row>
    <row r="96" spans="1:5">
      <c r="A96" s="293" t="s">
        <v>1476</v>
      </c>
      <c r="B96" s="443" t="s">
        <v>568</v>
      </c>
      <c r="C96" s="443"/>
      <c r="D96" s="236">
        <v>5248.7053280198888</v>
      </c>
    </row>
    <row r="97" spans="1:6">
      <c r="A97" s="293" t="s">
        <v>1606</v>
      </c>
      <c r="B97" s="443" t="s">
        <v>569</v>
      </c>
      <c r="C97" s="443"/>
      <c r="D97" s="236">
        <v>16912.494946245766</v>
      </c>
    </row>
    <row r="98" spans="1:6">
      <c r="A98" s="445" t="s">
        <v>1394</v>
      </c>
      <c r="B98" s="446"/>
      <c r="C98" s="447"/>
      <c r="D98" s="32">
        <v>148426.61236415498</v>
      </c>
    </row>
    <row r="99" spans="1:6">
      <c r="A99" s="421" t="s">
        <v>1399</v>
      </c>
      <c r="B99" s="422"/>
      <c r="C99" s="45"/>
      <c r="D99" s="32">
        <v>505545.06236415508</v>
      </c>
    </row>
    <row r="100" spans="1:6">
      <c r="A100" s="310"/>
      <c r="B100" s="310"/>
      <c r="C100" s="38"/>
      <c r="D100" s="36"/>
    </row>
    <row r="101" spans="1:6">
      <c r="A101" s="303" t="s">
        <v>570</v>
      </c>
      <c r="B101" s="304"/>
      <c r="C101" s="45"/>
      <c r="D101" s="287"/>
    </row>
    <row r="102" spans="1:6">
      <c r="A102" s="365" t="s">
        <v>1764</v>
      </c>
      <c r="B102" s="366"/>
      <c r="C102" s="366"/>
      <c r="D102" s="318">
        <v>106995.73</v>
      </c>
    </row>
    <row r="103" spans="1:6">
      <c r="A103" s="448" t="s">
        <v>571</v>
      </c>
      <c r="B103" s="449"/>
      <c r="C103" s="449"/>
      <c r="D103" s="319">
        <v>21759.040000000001</v>
      </c>
    </row>
    <row r="104" spans="1:6">
      <c r="A104" s="371" t="s">
        <v>572</v>
      </c>
      <c r="B104" s="371"/>
      <c r="C104" s="371"/>
      <c r="D104" s="32">
        <v>2422235.19</v>
      </c>
      <c r="E104" s="223"/>
      <c r="F104" s="2"/>
    </row>
    <row r="105" spans="1:6">
      <c r="A105" s="371" t="s">
        <v>573</v>
      </c>
      <c r="B105" s="371"/>
      <c r="C105" s="371"/>
      <c r="D105" s="32">
        <v>2272304.46</v>
      </c>
      <c r="E105" s="223"/>
    </row>
    <row r="106" spans="1:6">
      <c r="A106" s="412" t="s">
        <v>574</v>
      </c>
      <c r="B106" s="412"/>
      <c r="C106" s="412"/>
      <c r="D106" s="444">
        <v>436106.31</v>
      </c>
      <c r="E106" s="223"/>
    </row>
    <row r="107" spans="1:6">
      <c r="A107" s="412"/>
      <c r="B107" s="412"/>
      <c r="C107" s="412"/>
      <c r="D107" s="444"/>
    </row>
    <row r="108" spans="1:6">
      <c r="A108" s="412" t="s">
        <v>575</v>
      </c>
      <c r="B108" s="412"/>
      <c r="C108" s="412"/>
      <c r="D108" s="444">
        <v>409112.34</v>
      </c>
      <c r="E108" s="223"/>
    </row>
    <row r="109" spans="1:6">
      <c r="A109" s="412"/>
      <c r="B109" s="412"/>
      <c r="C109" s="412"/>
      <c r="D109" s="444"/>
    </row>
    <row r="110" spans="1:6">
      <c r="A110" s="412" t="s">
        <v>576</v>
      </c>
      <c r="B110" s="412"/>
      <c r="C110" s="412"/>
      <c r="D110" s="444">
        <v>505545.06</v>
      </c>
    </row>
    <row r="111" spans="1:6">
      <c r="A111" s="412"/>
      <c r="B111" s="412"/>
      <c r="C111" s="412"/>
      <c r="D111" s="444"/>
    </row>
    <row r="112" spans="1:6">
      <c r="A112" s="317" t="s">
        <v>587</v>
      </c>
      <c r="B112" s="316"/>
      <c r="C112" s="316"/>
      <c r="D112" s="313">
        <v>256926.46</v>
      </c>
    </row>
    <row r="113" spans="1:6">
      <c r="A113" s="298" t="s">
        <v>571</v>
      </c>
      <c r="B113" s="299"/>
      <c r="C113" s="299"/>
      <c r="D113" s="314">
        <v>48753.01</v>
      </c>
      <c r="F113" s="2"/>
    </row>
    <row r="114" spans="1:6">
      <c r="A114" s="28"/>
      <c r="B114" s="28"/>
      <c r="C114" s="28"/>
      <c r="D114" s="28"/>
    </row>
    <row r="115" spans="1:6">
      <c r="A115" s="28"/>
      <c r="B115" s="28"/>
      <c r="C115" s="28"/>
      <c r="D115" s="28"/>
    </row>
    <row r="116" spans="1:6">
      <c r="A116" s="28"/>
      <c r="B116" s="28"/>
      <c r="C116" s="28"/>
      <c r="D116" s="28"/>
    </row>
    <row r="117" spans="1:6">
      <c r="A117" s="9"/>
      <c r="B117" s="9"/>
      <c r="C117" s="9"/>
      <c r="D117" s="9"/>
    </row>
    <row r="118" spans="1:6">
      <c r="A118" s="1"/>
      <c r="B118" s="1"/>
      <c r="C118" s="1"/>
      <c r="D118" s="1"/>
    </row>
    <row r="125" spans="1:6" s="5" customFormat="1">
      <c r="E125" s="11"/>
    </row>
  </sheetData>
  <mergeCells count="42">
    <mergeCell ref="A110:C111"/>
    <mergeCell ref="D110:D111"/>
    <mergeCell ref="A98:C98"/>
    <mergeCell ref="A103:C103"/>
    <mergeCell ref="A104:C104"/>
    <mergeCell ref="A105:C105"/>
    <mergeCell ref="A106:C107"/>
    <mergeCell ref="D106:D107"/>
    <mergeCell ref="A102:C102"/>
    <mergeCell ref="A99:B99"/>
    <mergeCell ref="A108:C109"/>
    <mergeCell ref="D108:D109"/>
    <mergeCell ref="B94:C94"/>
    <mergeCell ref="B95:C95"/>
    <mergeCell ref="B96:C96"/>
    <mergeCell ref="B97:C97"/>
    <mergeCell ref="A93:D93"/>
    <mergeCell ref="A87:B87"/>
    <mergeCell ref="A89:B89"/>
    <mergeCell ref="A79:B79"/>
    <mergeCell ref="A83:B83"/>
    <mergeCell ref="A81:B81"/>
    <mergeCell ref="A84:B85"/>
    <mergeCell ref="A8:B8"/>
    <mergeCell ref="A9:B9"/>
    <mergeCell ref="A10:B10"/>
    <mergeCell ref="A77:B77"/>
    <mergeCell ref="D72:D73"/>
    <mergeCell ref="A74:B74"/>
    <mergeCell ref="C75:C76"/>
    <mergeCell ref="A12:D14"/>
    <mergeCell ref="A7:B7"/>
    <mergeCell ref="A1:D1"/>
    <mergeCell ref="A3:B3"/>
    <mergeCell ref="A4:B4"/>
    <mergeCell ref="A5:B5"/>
    <mergeCell ref="A6:B6"/>
    <mergeCell ref="D75:D76"/>
    <mergeCell ref="A72:B73"/>
    <mergeCell ref="C72:C73"/>
    <mergeCell ref="C84:C85"/>
    <mergeCell ref="D84:D85"/>
  </mergeCells>
  <phoneticPr fontId="0" type="noConversion"/>
  <pageMargins left="0.25" right="0.2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06"/>
  <sheetViews>
    <sheetView topLeftCell="A53" zoomScale="80" zoomScaleNormal="80" workbookViewId="0">
      <selection activeCell="D76" sqref="D1:D1048576"/>
    </sheetView>
  </sheetViews>
  <sheetFormatPr defaultRowHeight="15"/>
  <cols>
    <col min="1" max="1" width="13.7109375" customWidth="1"/>
    <col min="2" max="2" width="38.28515625" customWidth="1"/>
    <col min="3" max="3" width="23.140625" customWidth="1"/>
    <col min="4" max="4" width="20.85546875" customWidth="1"/>
    <col min="5" max="5" width="12.5703125" customWidth="1"/>
    <col min="6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1425</v>
      </c>
      <c r="B3" s="393"/>
      <c r="C3" s="29"/>
      <c r="D3" s="29"/>
    </row>
    <row r="4" spans="1:4">
      <c r="A4" s="381" t="s">
        <v>1393</v>
      </c>
      <c r="B4" s="381"/>
      <c r="C4" s="29">
        <v>1992</v>
      </c>
      <c r="D4" s="29"/>
    </row>
    <row r="5" spans="1:4">
      <c r="A5" s="381" t="s">
        <v>1390</v>
      </c>
      <c r="B5" s="381"/>
      <c r="C5" s="29">
        <v>71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2</v>
      </c>
      <c r="D7" s="29"/>
    </row>
    <row r="8" spans="1:4">
      <c r="A8" s="381" t="s">
        <v>1397</v>
      </c>
      <c r="B8" s="381"/>
      <c r="C8" s="29">
        <v>4582.8</v>
      </c>
      <c r="D8" s="29"/>
    </row>
    <row r="9" spans="1:4">
      <c r="A9" s="381" t="s">
        <v>1402</v>
      </c>
      <c r="B9" s="381"/>
      <c r="C9" s="64">
        <v>519.4</v>
      </c>
      <c r="D9" s="29"/>
    </row>
    <row r="10" spans="1:4">
      <c r="A10" s="381" t="s">
        <v>1398</v>
      </c>
      <c r="B10" s="381"/>
      <c r="C10" s="29">
        <v>210</v>
      </c>
      <c r="D10" s="29"/>
    </row>
    <row r="11" spans="1:4">
      <c r="A11" s="394" t="s">
        <v>1496</v>
      </c>
      <c r="B11" s="395"/>
      <c r="C11" s="395"/>
      <c r="D11" s="395"/>
    </row>
    <row r="12" spans="1:4">
      <c r="A12" s="394"/>
      <c r="B12" s="395"/>
      <c r="C12" s="395"/>
      <c r="D12" s="395"/>
    </row>
    <row r="13" spans="1:4" ht="15.75" thickBot="1">
      <c r="A13" s="395"/>
      <c r="B13" s="395"/>
      <c r="C13" s="395"/>
      <c r="D13" s="395"/>
    </row>
    <row r="14" spans="1:4">
      <c r="A14" s="72" t="s">
        <v>1482</v>
      </c>
      <c r="B14" s="73"/>
      <c r="C14" s="73"/>
      <c r="D14" s="74"/>
    </row>
    <row r="15" spans="1:4">
      <c r="A15" s="75" t="s">
        <v>1483</v>
      </c>
      <c r="B15" s="38"/>
      <c r="C15" s="38"/>
      <c r="D15" s="76"/>
    </row>
    <row r="16" spans="1:4">
      <c r="A16" s="77" t="s">
        <v>1552</v>
      </c>
      <c r="B16" s="38"/>
      <c r="C16" s="38"/>
      <c r="D16" s="76"/>
    </row>
    <row r="17" spans="1:4">
      <c r="A17" s="143" t="s">
        <v>996</v>
      </c>
      <c r="B17" s="47" t="s">
        <v>272</v>
      </c>
      <c r="C17" s="47"/>
      <c r="D17" s="95">
        <v>33058.559999999998</v>
      </c>
    </row>
    <row r="18" spans="1:4">
      <c r="A18" s="77" t="s">
        <v>1640</v>
      </c>
      <c r="B18" s="38"/>
      <c r="C18" s="38"/>
      <c r="D18" s="76"/>
    </row>
    <row r="19" spans="1:4">
      <c r="A19" s="143" t="s">
        <v>990</v>
      </c>
      <c r="B19" s="47" t="s">
        <v>422</v>
      </c>
      <c r="C19" s="47"/>
      <c r="D19" s="170">
        <v>2604</v>
      </c>
    </row>
    <row r="20" spans="1:4" ht="14.25" customHeight="1">
      <c r="A20" s="77" t="s">
        <v>714</v>
      </c>
      <c r="B20" s="38"/>
      <c r="C20" s="38"/>
      <c r="D20" s="76"/>
    </row>
    <row r="21" spans="1:4" s="4" customFormat="1">
      <c r="A21" s="143" t="s">
        <v>1845</v>
      </c>
      <c r="B21" s="47" t="s">
        <v>1298</v>
      </c>
      <c r="C21" s="47"/>
      <c r="D21" s="170">
        <v>6686.95</v>
      </c>
    </row>
    <row r="22" spans="1:4" s="4" customFormat="1">
      <c r="A22" s="77" t="s">
        <v>1575</v>
      </c>
      <c r="B22" s="38"/>
      <c r="C22" s="38"/>
      <c r="D22" s="136"/>
    </row>
    <row r="23" spans="1:4" s="4" customFormat="1">
      <c r="A23" s="143" t="s">
        <v>2092</v>
      </c>
      <c r="B23" s="47"/>
      <c r="C23" s="47"/>
      <c r="D23" s="95">
        <v>17696.75</v>
      </c>
    </row>
    <row r="24" spans="1:4" s="141" customFormat="1">
      <c r="A24" s="77" t="s">
        <v>0</v>
      </c>
      <c r="B24" s="38"/>
      <c r="C24" s="38"/>
      <c r="D24" s="76"/>
    </row>
    <row r="25" spans="1:4" s="141" customFormat="1">
      <c r="A25" s="78" t="s">
        <v>1792</v>
      </c>
      <c r="B25" s="38" t="s">
        <v>1980</v>
      </c>
      <c r="C25" s="38"/>
      <c r="D25" s="76"/>
    </row>
    <row r="26" spans="1:4" s="141" customFormat="1">
      <c r="A26" s="143"/>
      <c r="B26" s="47" t="s">
        <v>1981</v>
      </c>
      <c r="C26" s="47"/>
      <c r="D26" s="95">
        <v>6734.98</v>
      </c>
    </row>
    <row r="27" spans="1:4">
      <c r="A27" s="77" t="s">
        <v>1576</v>
      </c>
      <c r="B27" s="38"/>
      <c r="C27" s="38"/>
      <c r="D27" s="76"/>
    </row>
    <row r="28" spans="1:4">
      <c r="A28" s="77" t="s">
        <v>1487</v>
      </c>
      <c r="B28" s="38"/>
      <c r="C28" s="38"/>
      <c r="D28" s="76"/>
    </row>
    <row r="29" spans="1:4">
      <c r="A29" s="143" t="s">
        <v>2093</v>
      </c>
      <c r="B29" s="47" t="s">
        <v>2094</v>
      </c>
      <c r="C29" s="47"/>
      <c r="D29" s="95">
        <v>301.39</v>
      </c>
    </row>
    <row r="30" spans="1:4">
      <c r="A30" s="78" t="s">
        <v>1770</v>
      </c>
      <c r="B30" s="38" t="s">
        <v>419</v>
      </c>
      <c r="C30" s="38"/>
      <c r="D30" s="76"/>
    </row>
    <row r="31" spans="1:4">
      <c r="A31" s="78"/>
      <c r="B31" s="38" t="s">
        <v>420</v>
      </c>
      <c r="C31" s="38"/>
      <c r="D31" s="76"/>
    </row>
    <row r="32" spans="1:4">
      <c r="A32" s="143"/>
      <c r="B32" s="47" t="s">
        <v>421</v>
      </c>
      <c r="C32" s="47"/>
      <c r="D32" s="95">
        <v>2800.98</v>
      </c>
    </row>
    <row r="33" spans="1:5">
      <c r="A33" s="77" t="s">
        <v>1580</v>
      </c>
      <c r="B33" s="38"/>
      <c r="C33" s="38"/>
      <c r="D33" s="76"/>
    </row>
    <row r="34" spans="1:5">
      <c r="A34" s="143" t="s">
        <v>2093</v>
      </c>
      <c r="B34" s="47" t="s">
        <v>2094</v>
      </c>
      <c r="C34" s="47"/>
      <c r="D34" s="95">
        <v>301.39</v>
      </c>
    </row>
    <row r="35" spans="1:5">
      <c r="A35" s="77" t="s">
        <v>1678</v>
      </c>
      <c r="B35" s="38"/>
      <c r="C35" s="38"/>
      <c r="D35" s="76"/>
    </row>
    <row r="36" spans="1:5">
      <c r="A36" s="78" t="s">
        <v>1770</v>
      </c>
      <c r="B36" s="38" t="s">
        <v>875</v>
      </c>
      <c r="C36" s="38"/>
      <c r="D36" s="76"/>
    </row>
    <row r="37" spans="1:5">
      <c r="A37" s="78"/>
      <c r="B37" s="38" t="s">
        <v>876</v>
      </c>
      <c r="C37" s="38"/>
      <c r="D37" s="76"/>
    </row>
    <row r="38" spans="1:5">
      <c r="A38" s="78"/>
      <c r="B38" s="38" t="s">
        <v>877</v>
      </c>
      <c r="C38" s="38"/>
      <c r="D38" s="76">
        <v>5984.22</v>
      </c>
    </row>
    <row r="39" spans="1:5">
      <c r="A39" s="151" t="s">
        <v>1525</v>
      </c>
      <c r="B39" s="46"/>
      <c r="C39" s="46"/>
      <c r="D39" s="136"/>
    </row>
    <row r="40" spans="1:5">
      <c r="A40" s="75" t="s">
        <v>1676</v>
      </c>
      <c r="B40" s="38"/>
      <c r="C40" s="38"/>
      <c r="D40" s="76"/>
    </row>
    <row r="41" spans="1:5">
      <c r="A41" s="78" t="s">
        <v>1657</v>
      </c>
      <c r="B41" s="38"/>
      <c r="C41" s="38"/>
      <c r="D41" s="76"/>
    </row>
    <row r="42" spans="1:5">
      <c r="A42" s="78" t="s">
        <v>1654</v>
      </c>
      <c r="B42" s="38"/>
      <c r="C42" s="38"/>
      <c r="D42" s="76"/>
    </row>
    <row r="43" spans="1:5">
      <c r="A43" s="78" t="s">
        <v>1299</v>
      </c>
      <c r="B43" s="38"/>
      <c r="C43" s="38"/>
      <c r="D43" s="76"/>
    </row>
    <row r="44" spans="1:5">
      <c r="A44" s="143" t="s">
        <v>1658</v>
      </c>
      <c r="B44" s="47"/>
      <c r="C44" s="47"/>
      <c r="D44" s="95">
        <v>16700.47</v>
      </c>
    </row>
    <row r="45" spans="1:5">
      <c r="A45" s="126" t="s">
        <v>997</v>
      </c>
      <c r="B45" s="45"/>
      <c r="C45" s="45"/>
      <c r="D45" s="146">
        <v>2042.9</v>
      </c>
    </row>
    <row r="46" spans="1:5" ht="15.75" thickBot="1">
      <c r="A46" s="78" t="s">
        <v>887</v>
      </c>
      <c r="B46" s="38"/>
      <c r="C46" s="38"/>
      <c r="D46" s="76">
        <v>16611.86</v>
      </c>
    </row>
    <row r="47" spans="1:5" ht="15.75" thickBot="1">
      <c r="A47" s="79" t="s">
        <v>1394</v>
      </c>
      <c r="B47" s="80"/>
      <c r="C47" s="80"/>
      <c r="D47" s="81">
        <v>111524.44999999998</v>
      </c>
    </row>
    <row r="48" spans="1:5" s="28" customFormat="1" ht="12.75">
      <c r="A48" s="38"/>
      <c r="B48" s="38"/>
      <c r="C48" s="38"/>
      <c r="D48" s="38"/>
      <c r="E48" s="27"/>
    </row>
    <row r="49" spans="1:5" s="28" customFormat="1" ht="12.75">
      <c r="A49" s="38"/>
      <c r="B49" s="38"/>
      <c r="C49" s="38"/>
      <c r="D49" s="38"/>
      <c r="E49" s="27"/>
    </row>
    <row r="50" spans="1:5" s="28" customFormat="1" ht="12.75">
      <c r="A50" s="38"/>
      <c r="B50" s="38"/>
      <c r="C50" s="38"/>
      <c r="D50" s="38"/>
      <c r="E50" s="27"/>
    </row>
    <row r="51" spans="1:5">
      <c r="A51" s="93" t="s">
        <v>1492</v>
      </c>
      <c r="B51" s="67"/>
      <c r="C51" s="61"/>
      <c r="D51" s="144"/>
    </row>
    <row r="52" spans="1:5" s="1" customFormat="1">
      <c r="A52" s="77" t="s">
        <v>1517</v>
      </c>
      <c r="B52" s="40"/>
      <c r="C52" s="62"/>
      <c r="D52" s="106">
        <v>173784.74999999997</v>
      </c>
    </row>
    <row r="53" spans="1:5">
      <c r="A53" s="77" t="s">
        <v>1396</v>
      </c>
      <c r="B53" s="38"/>
      <c r="C53" s="51"/>
      <c r="D53" s="84"/>
    </row>
    <row r="54" spans="1:5">
      <c r="A54" s="143" t="s">
        <v>1607</v>
      </c>
      <c r="B54" s="47"/>
      <c r="C54" s="23" t="s">
        <v>612</v>
      </c>
      <c r="D54" s="87"/>
    </row>
    <row r="55" spans="1:5">
      <c r="A55" s="126" t="s">
        <v>1608</v>
      </c>
      <c r="B55" s="45"/>
      <c r="C55" s="20" t="s">
        <v>1769</v>
      </c>
      <c r="D55" s="197"/>
    </row>
    <row r="56" spans="1:5">
      <c r="A56" s="188" t="s">
        <v>1724</v>
      </c>
      <c r="B56" s="46"/>
      <c r="C56" s="22" t="s">
        <v>1602</v>
      </c>
      <c r="D56" s="122"/>
    </row>
    <row r="57" spans="1:5" s="4" customFormat="1">
      <c r="A57" s="88" t="s">
        <v>1610</v>
      </c>
      <c r="B57" s="58"/>
      <c r="C57" s="153" t="s">
        <v>1387</v>
      </c>
      <c r="D57" s="131"/>
    </row>
    <row r="58" spans="1:5" s="4" customFormat="1">
      <c r="A58" s="413" t="s">
        <v>1618</v>
      </c>
      <c r="B58" s="497"/>
      <c r="C58" s="384" t="s">
        <v>1386</v>
      </c>
      <c r="D58" s="495"/>
    </row>
    <row r="59" spans="1:5" s="4" customFormat="1">
      <c r="A59" s="415"/>
      <c r="B59" s="442"/>
      <c r="C59" s="385"/>
      <c r="D59" s="496"/>
    </row>
    <row r="60" spans="1:5" s="4" customFormat="1">
      <c r="A60" s="386" t="s">
        <v>1613</v>
      </c>
      <c r="B60" s="387"/>
      <c r="C60" s="128" t="s">
        <v>1386</v>
      </c>
      <c r="D60" s="131"/>
    </row>
    <row r="61" spans="1:5" s="4" customFormat="1">
      <c r="A61" s="88" t="s">
        <v>1614</v>
      </c>
      <c r="B61" s="53"/>
      <c r="C61" s="390" t="s">
        <v>1387</v>
      </c>
      <c r="D61" s="495"/>
    </row>
    <row r="62" spans="1:5" s="4" customFormat="1">
      <c r="A62" s="89" t="s">
        <v>1615</v>
      </c>
      <c r="B62" s="54"/>
      <c r="C62" s="391"/>
      <c r="D62" s="496"/>
    </row>
    <row r="63" spans="1:5" s="4" customFormat="1">
      <c r="A63" s="428" t="s">
        <v>1748</v>
      </c>
      <c r="B63" s="362"/>
      <c r="C63" s="431" t="s">
        <v>1536</v>
      </c>
      <c r="D63" s="455">
        <v>69566.880000000005</v>
      </c>
    </row>
    <row r="64" spans="1:5" s="4" customFormat="1">
      <c r="A64" s="429"/>
      <c r="B64" s="430"/>
      <c r="C64" s="432"/>
      <c r="D64" s="461"/>
    </row>
    <row r="65" spans="1:5" s="4" customFormat="1">
      <c r="A65" s="429"/>
      <c r="B65" s="430"/>
      <c r="C65" s="432"/>
      <c r="D65" s="461"/>
    </row>
    <row r="66" spans="1:5" s="4" customFormat="1">
      <c r="A66" s="429"/>
      <c r="B66" s="430"/>
      <c r="C66" s="432"/>
      <c r="D66" s="461"/>
    </row>
    <row r="67" spans="1:5" s="4" customFormat="1">
      <c r="A67" s="437"/>
      <c r="B67" s="364"/>
      <c r="C67" s="438"/>
      <c r="D67" s="456"/>
    </row>
    <row r="68" spans="1:5">
      <c r="A68" s="92" t="s">
        <v>1571</v>
      </c>
      <c r="B68" s="31"/>
      <c r="C68" s="59" t="s">
        <v>1600</v>
      </c>
      <c r="D68" s="120">
        <v>48669.36</v>
      </c>
    </row>
    <row r="69" spans="1:5">
      <c r="A69" s="92" t="s">
        <v>1527</v>
      </c>
      <c r="B69" s="48"/>
      <c r="C69" s="59" t="s">
        <v>1</v>
      </c>
      <c r="D69" s="118">
        <v>5883.0899999999992</v>
      </c>
    </row>
    <row r="70" spans="1:5">
      <c r="A70" s="374" t="s">
        <v>1528</v>
      </c>
      <c r="B70" s="403"/>
      <c r="C70" s="59" t="s">
        <v>1600</v>
      </c>
      <c r="D70" s="119">
        <v>43170</v>
      </c>
    </row>
    <row r="71" spans="1:5">
      <c r="A71" s="374" t="s">
        <v>1504</v>
      </c>
      <c r="B71" s="375"/>
      <c r="C71" s="59" t="s">
        <v>1649</v>
      </c>
      <c r="D71" s="119">
        <v>2729.1000000000004</v>
      </c>
    </row>
    <row r="72" spans="1:5">
      <c r="A72" s="91" t="s">
        <v>1545</v>
      </c>
      <c r="B72" s="57"/>
      <c r="C72" s="59" t="s">
        <v>1385</v>
      </c>
      <c r="D72" s="119">
        <v>7605.45</v>
      </c>
      <c r="E72" s="2"/>
    </row>
    <row r="73" spans="1:5">
      <c r="A73" s="93" t="s">
        <v>802</v>
      </c>
      <c r="B73" s="67"/>
      <c r="C73" s="175" t="s">
        <v>795</v>
      </c>
      <c r="D73" s="127">
        <v>4343.6000000000004</v>
      </c>
      <c r="E73" s="2"/>
    </row>
    <row r="74" spans="1:5">
      <c r="A74" s="428" t="s">
        <v>2</v>
      </c>
      <c r="B74" s="362"/>
      <c r="C74" s="440" t="s">
        <v>1912</v>
      </c>
      <c r="D74" s="433">
        <v>4624.6400000000003</v>
      </c>
      <c r="E74" s="2"/>
    </row>
    <row r="75" spans="1:5">
      <c r="A75" s="437"/>
      <c r="B75" s="364"/>
      <c r="C75" s="441"/>
      <c r="D75" s="439"/>
      <c r="E75" s="2"/>
    </row>
    <row r="76" spans="1:5">
      <c r="A76" s="428" t="s">
        <v>2005</v>
      </c>
      <c r="B76" s="362"/>
      <c r="C76" s="431" t="s">
        <v>1997</v>
      </c>
      <c r="D76" s="433">
        <v>15467.29</v>
      </c>
      <c r="E76" s="2"/>
    </row>
    <row r="77" spans="1:5">
      <c r="A77" s="429"/>
      <c r="B77" s="430"/>
      <c r="C77" s="432"/>
      <c r="D77" s="434"/>
      <c r="E77" s="2"/>
    </row>
    <row r="78" spans="1:5">
      <c r="A78" s="429"/>
      <c r="B78" s="430"/>
      <c r="C78" s="432"/>
      <c r="D78" s="434"/>
      <c r="E78" s="2"/>
    </row>
    <row r="79" spans="1:5">
      <c r="A79" s="429"/>
      <c r="B79" s="430"/>
      <c r="C79" s="432"/>
      <c r="D79" s="434"/>
      <c r="E79" s="2"/>
    </row>
    <row r="80" spans="1:5">
      <c r="A80" s="374" t="s">
        <v>1506</v>
      </c>
      <c r="B80" s="403"/>
      <c r="C80" s="59" t="s">
        <v>1388</v>
      </c>
      <c r="D80" s="120">
        <v>54443.7</v>
      </c>
    </row>
    <row r="81" spans="1:4">
      <c r="A81" s="93" t="s">
        <v>1396</v>
      </c>
      <c r="B81" s="46"/>
      <c r="C81" s="25"/>
      <c r="D81" s="94"/>
    </row>
    <row r="82" spans="1:4">
      <c r="A82" s="399" t="s">
        <v>1631</v>
      </c>
      <c r="B82" s="400"/>
      <c r="C82" s="51"/>
      <c r="D82" s="71">
        <v>27560.39</v>
      </c>
    </row>
    <row r="83" spans="1:4" ht="15.75" thickBot="1">
      <c r="A83" s="399"/>
      <c r="B83" s="400"/>
      <c r="C83" s="97"/>
      <c r="D83" s="76"/>
    </row>
    <row r="84" spans="1:4" ht="15.75" thickBot="1">
      <c r="A84" s="104" t="s">
        <v>1394</v>
      </c>
      <c r="B84" s="98"/>
      <c r="C84" s="98"/>
      <c r="D84" s="68">
        <v>430287.86</v>
      </c>
    </row>
    <row r="85" spans="1:4">
      <c r="A85" s="63"/>
      <c r="B85" s="38"/>
      <c r="C85" s="38"/>
      <c r="D85" s="36"/>
    </row>
    <row r="86" spans="1:4" ht="15" customHeight="1">
      <c r="A86" s="410" t="s">
        <v>1497</v>
      </c>
      <c r="B86" s="410"/>
      <c r="C86" s="410"/>
      <c r="D86" s="410"/>
    </row>
    <row r="87" spans="1:4" ht="15" customHeight="1" thickBot="1">
      <c r="A87" s="129"/>
      <c r="B87" s="129"/>
      <c r="C87" s="129"/>
      <c r="D87" s="129"/>
    </row>
    <row r="88" spans="1:4" ht="15" customHeight="1">
      <c r="A88" s="320" t="s">
        <v>1474</v>
      </c>
      <c r="B88" s="462" t="s">
        <v>566</v>
      </c>
      <c r="C88" s="492"/>
      <c r="D88" s="321">
        <v>21174.323465779777</v>
      </c>
    </row>
    <row r="89" spans="1:4" ht="15" customHeight="1">
      <c r="A89" s="322" t="s">
        <v>1475</v>
      </c>
      <c r="B89" s="443" t="s">
        <v>567</v>
      </c>
      <c r="C89" s="376"/>
      <c r="D89" s="323">
        <v>169843.11638023899</v>
      </c>
    </row>
    <row r="90" spans="1:4" ht="15" customHeight="1">
      <c r="A90" s="322" t="s">
        <v>1476</v>
      </c>
      <c r="B90" s="443" t="s">
        <v>568</v>
      </c>
      <c r="C90" s="376"/>
      <c r="D90" s="323">
        <v>7940.3712993924473</v>
      </c>
    </row>
    <row r="91" spans="1:4" ht="15" customHeight="1" thickBot="1">
      <c r="A91" s="322" t="s">
        <v>1606</v>
      </c>
      <c r="B91" s="443" t="s">
        <v>569</v>
      </c>
      <c r="C91" s="376"/>
      <c r="D91" s="323">
        <v>25585.640854208927</v>
      </c>
    </row>
    <row r="92" spans="1:4" ht="15.75" thickBot="1">
      <c r="A92" s="154" t="s">
        <v>1394</v>
      </c>
      <c r="B92" s="98"/>
      <c r="C92" s="98"/>
      <c r="D92" s="105">
        <v>224543.45199962016</v>
      </c>
    </row>
    <row r="93" spans="1:4" ht="15.75" thickBot="1">
      <c r="A93" s="565" t="s">
        <v>1399</v>
      </c>
      <c r="B93" s="566"/>
      <c r="C93" s="99"/>
      <c r="D93" s="214">
        <v>766355.76199962012</v>
      </c>
    </row>
    <row r="94" spans="1:4">
      <c r="A94" s="306" t="s">
        <v>570</v>
      </c>
      <c r="B94" s="307"/>
      <c r="C94" s="112"/>
      <c r="D94" s="213"/>
    </row>
    <row r="95" spans="1:4">
      <c r="A95" s="470" t="s">
        <v>1764</v>
      </c>
      <c r="B95" s="366"/>
      <c r="C95" s="366"/>
      <c r="D95" s="327">
        <v>152499.60999999999</v>
      </c>
    </row>
    <row r="96" spans="1:4">
      <c r="A96" s="473" t="s">
        <v>571</v>
      </c>
      <c r="B96" s="449"/>
      <c r="C96" s="449"/>
      <c r="D96" s="328">
        <v>33951.15</v>
      </c>
    </row>
    <row r="97" spans="1:5">
      <c r="A97" s="474" t="s">
        <v>572</v>
      </c>
      <c r="B97" s="371"/>
      <c r="C97" s="371"/>
      <c r="D97" s="120">
        <v>3786793.18</v>
      </c>
      <c r="E97" s="2"/>
    </row>
    <row r="98" spans="1:5">
      <c r="A98" s="474" t="s">
        <v>573</v>
      </c>
      <c r="B98" s="371"/>
      <c r="C98" s="371"/>
      <c r="D98" s="120">
        <v>3789066.25</v>
      </c>
      <c r="E98" s="2"/>
    </row>
    <row r="99" spans="1:5">
      <c r="A99" s="411" t="s">
        <v>574</v>
      </c>
      <c r="B99" s="412"/>
      <c r="C99" s="412"/>
      <c r="D99" s="469">
        <v>759460.44</v>
      </c>
    </row>
    <row r="100" spans="1:5">
      <c r="A100" s="411"/>
      <c r="B100" s="412"/>
      <c r="C100" s="412"/>
      <c r="D100" s="469"/>
    </row>
    <row r="101" spans="1:5">
      <c r="A101" s="411" t="s">
        <v>575</v>
      </c>
      <c r="B101" s="412"/>
      <c r="C101" s="412"/>
      <c r="D101" s="469">
        <v>759916.32</v>
      </c>
      <c r="E101" s="2"/>
    </row>
    <row r="102" spans="1:5">
      <c r="A102" s="411"/>
      <c r="B102" s="412"/>
      <c r="C102" s="412"/>
      <c r="D102" s="469"/>
    </row>
    <row r="103" spans="1:5">
      <c r="A103" s="411" t="s">
        <v>576</v>
      </c>
      <c r="B103" s="412"/>
      <c r="C103" s="412"/>
      <c r="D103" s="469">
        <v>766355.76</v>
      </c>
    </row>
    <row r="104" spans="1:5">
      <c r="A104" s="411"/>
      <c r="B104" s="412"/>
      <c r="C104" s="412"/>
      <c r="D104" s="469"/>
    </row>
    <row r="105" spans="1:5">
      <c r="A105" s="329" t="s">
        <v>587</v>
      </c>
      <c r="B105" s="316"/>
      <c r="C105" s="316"/>
      <c r="D105" s="330">
        <v>150226.54</v>
      </c>
      <c r="E105" s="2"/>
    </row>
    <row r="106" spans="1:5" ht="15.75" thickBot="1">
      <c r="A106" s="333" t="s">
        <v>571</v>
      </c>
      <c r="B106" s="334"/>
      <c r="C106" s="334"/>
      <c r="D106" s="335">
        <v>33495.269999999997</v>
      </c>
      <c r="E106" s="2"/>
    </row>
  </sheetData>
  <mergeCells count="45">
    <mergeCell ref="A86:D86"/>
    <mergeCell ref="A96:C96"/>
    <mergeCell ref="B88:C88"/>
    <mergeCell ref="A103:C104"/>
    <mergeCell ref="D103:D104"/>
    <mergeCell ref="A93:B93"/>
    <mergeCell ref="D99:D100"/>
    <mergeCell ref="A101:C102"/>
    <mergeCell ref="D101:D102"/>
    <mergeCell ref="A97:C97"/>
    <mergeCell ref="B89:C89"/>
    <mergeCell ref="B90:C90"/>
    <mergeCell ref="B91:C91"/>
    <mergeCell ref="A95:C95"/>
    <mergeCell ref="A98:C98"/>
    <mergeCell ref="A99:C100"/>
    <mergeCell ref="A63:B67"/>
    <mergeCell ref="C63:C67"/>
    <mergeCell ref="D63:D67"/>
    <mergeCell ref="A82:B83"/>
    <mergeCell ref="A80:B80"/>
    <mergeCell ref="A71:B71"/>
    <mergeCell ref="A74:B75"/>
    <mergeCell ref="C74:C75"/>
    <mergeCell ref="D74:D75"/>
    <mergeCell ref="A70:B70"/>
    <mergeCell ref="A76:B79"/>
    <mergeCell ref="C76:C79"/>
    <mergeCell ref="D76:D79"/>
    <mergeCell ref="C58:C59"/>
    <mergeCell ref="D58:D59"/>
    <mergeCell ref="D61:D62"/>
    <mergeCell ref="A60:B60"/>
    <mergeCell ref="C61:C62"/>
    <mergeCell ref="A58:B59"/>
    <mergeCell ref="A11:D13"/>
    <mergeCell ref="A1:D1"/>
    <mergeCell ref="A3:B3"/>
    <mergeCell ref="A4:B4"/>
    <mergeCell ref="A5:B5"/>
    <mergeCell ref="A6:B6"/>
    <mergeCell ref="A7:B7"/>
    <mergeCell ref="A8:B8"/>
    <mergeCell ref="A9:B9"/>
    <mergeCell ref="A10:B10"/>
  </mergeCells>
  <phoneticPr fontId="0" type="noConversion"/>
  <pageMargins left="0.36" right="0.25" top="0.6" bottom="1.1499999999999999" header="0.57999999999999996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66"/>
  <sheetViews>
    <sheetView topLeftCell="A94" zoomScale="91" zoomScaleNormal="91" workbookViewId="0">
      <selection activeCell="D94" sqref="D1:D1048576"/>
    </sheetView>
  </sheetViews>
  <sheetFormatPr defaultRowHeight="15"/>
  <cols>
    <col min="1" max="1" width="12.5703125" customWidth="1"/>
    <col min="2" max="2" width="35.42578125" customWidth="1"/>
    <col min="3" max="3" width="23.140625" customWidth="1"/>
    <col min="4" max="4" width="22.5703125" customWidth="1"/>
    <col min="5" max="5" width="12.140625" customWidth="1"/>
    <col min="6" max="6" width="14.42578125" customWidth="1"/>
    <col min="7" max="7" width="10.42578125" customWidth="1"/>
    <col min="8" max="8" width="10.28515625" bestFit="1" customWidth="1"/>
    <col min="9" max="9" width="11.42578125" bestFit="1" customWidth="1"/>
  </cols>
  <sheetData>
    <row r="1" spans="1:4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1472</v>
      </c>
      <c r="B3" s="393"/>
      <c r="C3" s="29"/>
      <c r="D3" s="29"/>
    </row>
    <row r="4" spans="1:4">
      <c r="A4" s="381" t="s">
        <v>1393</v>
      </c>
      <c r="B4" s="381"/>
      <c r="C4" s="29">
        <v>1983</v>
      </c>
      <c r="D4" s="29"/>
    </row>
    <row r="5" spans="1:4">
      <c r="A5" s="381" t="s">
        <v>1390</v>
      </c>
      <c r="B5" s="381"/>
      <c r="C5" s="29">
        <v>108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2</v>
      </c>
      <c r="D7" s="29"/>
    </row>
    <row r="8" spans="1:4">
      <c r="A8" s="381" t="s">
        <v>1397</v>
      </c>
      <c r="B8" s="381"/>
      <c r="C8" s="64">
        <v>5723</v>
      </c>
      <c r="D8" s="29"/>
    </row>
    <row r="9" spans="1:4">
      <c r="A9" s="381" t="s">
        <v>1402</v>
      </c>
      <c r="B9" s="381"/>
      <c r="C9" s="64">
        <v>660.1</v>
      </c>
      <c r="D9" s="29"/>
    </row>
    <row r="10" spans="1:4">
      <c r="A10" s="381" t="s">
        <v>1398</v>
      </c>
      <c r="B10" s="381"/>
      <c r="C10" s="29">
        <v>232</v>
      </c>
      <c r="D10" s="29"/>
    </row>
    <row r="11" spans="1:4">
      <c r="A11" s="394" t="s">
        <v>1496</v>
      </c>
      <c r="B11" s="395"/>
      <c r="C11" s="395"/>
      <c r="D11" s="395"/>
    </row>
    <row r="12" spans="1:4" ht="15.75" thickBot="1">
      <c r="A12" s="395"/>
      <c r="B12" s="395"/>
      <c r="C12" s="395"/>
      <c r="D12" s="395"/>
    </row>
    <row r="13" spans="1:4">
      <c r="A13" s="72" t="s">
        <v>1482</v>
      </c>
      <c r="B13" s="73"/>
      <c r="C13" s="73"/>
      <c r="D13" s="74"/>
    </row>
    <row r="14" spans="1:4">
      <c r="A14" s="75" t="s">
        <v>1483</v>
      </c>
      <c r="B14" s="40"/>
      <c r="C14" s="40"/>
      <c r="D14" s="133"/>
    </row>
    <row r="15" spans="1:4">
      <c r="A15" s="77" t="s">
        <v>1484</v>
      </c>
      <c r="B15" s="40"/>
      <c r="C15" s="40"/>
      <c r="D15" s="133"/>
    </row>
    <row r="16" spans="1:4">
      <c r="A16" s="78" t="s">
        <v>1792</v>
      </c>
      <c r="B16" s="38" t="s">
        <v>1863</v>
      </c>
      <c r="C16" s="40"/>
      <c r="D16" s="133"/>
    </row>
    <row r="17" spans="1:4" s="4" customFormat="1">
      <c r="A17" s="143"/>
      <c r="B17" s="47" t="s">
        <v>1864</v>
      </c>
      <c r="C17" s="47"/>
      <c r="D17" s="170">
        <v>2247.8000000000002</v>
      </c>
    </row>
    <row r="18" spans="1:4" s="4" customFormat="1">
      <c r="A18" s="126" t="s">
        <v>1770</v>
      </c>
      <c r="B18" s="45" t="s">
        <v>786</v>
      </c>
      <c r="C18" s="45"/>
      <c r="D18" s="69">
        <v>606.79</v>
      </c>
    </row>
    <row r="19" spans="1:4" s="4" customFormat="1">
      <c r="A19" s="126" t="s">
        <v>1792</v>
      </c>
      <c r="B19" s="45" t="s">
        <v>1300</v>
      </c>
      <c r="C19" s="45"/>
      <c r="D19" s="69">
        <v>4510.2</v>
      </c>
    </row>
    <row r="20" spans="1:4">
      <c r="A20" s="75" t="s">
        <v>1486</v>
      </c>
      <c r="B20" s="38"/>
      <c r="C20" s="38"/>
      <c r="D20" s="76"/>
    </row>
    <row r="21" spans="1:4">
      <c r="A21" s="77" t="s">
        <v>1487</v>
      </c>
      <c r="B21" s="38"/>
      <c r="C21" s="38"/>
      <c r="D21" s="76"/>
    </row>
    <row r="22" spans="1:4">
      <c r="A22" s="143" t="s">
        <v>1301</v>
      </c>
      <c r="B22" s="47" t="s">
        <v>1302</v>
      </c>
      <c r="C22" s="47"/>
      <c r="D22" s="95">
        <v>1968.55</v>
      </c>
    </row>
    <row r="23" spans="1:4">
      <c r="A23" s="77" t="s">
        <v>1488</v>
      </c>
      <c r="B23" s="38"/>
      <c r="C23" s="38"/>
      <c r="D23" s="76"/>
    </row>
    <row r="24" spans="1:4">
      <c r="A24" s="78" t="s">
        <v>273</v>
      </c>
      <c r="B24" s="38" t="s">
        <v>1987</v>
      </c>
      <c r="C24" s="38"/>
      <c r="D24" s="76"/>
    </row>
    <row r="25" spans="1:4">
      <c r="A25" s="78"/>
      <c r="B25" s="38" t="s">
        <v>274</v>
      </c>
      <c r="C25" s="38"/>
      <c r="D25" s="76"/>
    </row>
    <row r="26" spans="1:4">
      <c r="A26" s="78"/>
      <c r="B26" s="38" t="s">
        <v>275</v>
      </c>
      <c r="C26" s="38"/>
      <c r="D26" s="76"/>
    </row>
    <row r="27" spans="1:4">
      <c r="A27" s="78"/>
      <c r="B27" s="38" t="s">
        <v>1988</v>
      </c>
      <c r="C27" s="38"/>
      <c r="D27" s="76"/>
    </row>
    <row r="28" spans="1:4">
      <c r="A28" s="78"/>
      <c r="B28" s="38" t="s">
        <v>276</v>
      </c>
      <c r="C28" s="38"/>
      <c r="D28" s="76">
        <v>11617.490000000002</v>
      </c>
    </row>
    <row r="29" spans="1:4">
      <c r="A29" s="93" t="s">
        <v>1489</v>
      </c>
      <c r="B29" s="46"/>
      <c r="C29" s="46"/>
      <c r="D29" s="136"/>
    </row>
    <row r="30" spans="1:4" ht="13.5" customHeight="1">
      <c r="A30" s="78" t="s">
        <v>1770</v>
      </c>
      <c r="B30" s="38" t="s">
        <v>1862</v>
      </c>
      <c r="C30" s="38"/>
      <c r="D30" s="76"/>
    </row>
    <row r="31" spans="1:4">
      <c r="A31" s="143"/>
      <c r="B31" s="47" t="s">
        <v>1983</v>
      </c>
      <c r="C31" s="47"/>
      <c r="D31" s="95">
        <v>10376.279999999999</v>
      </c>
    </row>
    <row r="32" spans="1:4">
      <c r="A32" s="78" t="s">
        <v>1984</v>
      </c>
      <c r="B32" s="38" t="s">
        <v>1985</v>
      </c>
      <c r="C32" s="38"/>
      <c r="D32" s="76"/>
    </row>
    <row r="33" spans="1:4">
      <c r="A33" s="143"/>
      <c r="B33" s="47" t="s">
        <v>1986</v>
      </c>
      <c r="C33" s="47"/>
      <c r="D33" s="95">
        <v>3743.4</v>
      </c>
    </row>
    <row r="34" spans="1:4">
      <c r="A34" s="78" t="s">
        <v>1984</v>
      </c>
      <c r="B34" s="38" t="s">
        <v>555</v>
      </c>
      <c r="C34" s="38"/>
      <c r="D34" s="76"/>
    </row>
    <row r="35" spans="1:4">
      <c r="A35" s="143"/>
      <c r="B35" s="47" t="s">
        <v>556</v>
      </c>
      <c r="C35" s="47"/>
      <c r="D35" s="95">
        <v>2079.9</v>
      </c>
    </row>
    <row r="36" spans="1:4">
      <c r="A36" s="78" t="s">
        <v>277</v>
      </c>
      <c r="B36" s="38" t="s">
        <v>278</v>
      </c>
      <c r="C36" s="38"/>
      <c r="D36" s="76"/>
    </row>
    <row r="37" spans="1:4">
      <c r="A37" s="143"/>
      <c r="B37" s="47" t="s">
        <v>2095</v>
      </c>
      <c r="C37" s="47"/>
      <c r="D37" s="95">
        <v>7433.3600000000006</v>
      </c>
    </row>
    <row r="38" spans="1:4">
      <c r="A38" s="143" t="s">
        <v>1770</v>
      </c>
      <c r="B38" s="47" t="s">
        <v>557</v>
      </c>
      <c r="C38" s="47"/>
      <c r="D38" s="95">
        <v>1067.01</v>
      </c>
    </row>
    <row r="39" spans="1:4">
      <c r="A39" s="77" t="s">
        <v>1490</v>
      </c>
      <c r="B39" s="38"/>
      <c r="C39" s="38"/>
      <c r="D39" s="76"/>
    </row>
    <row r="40" spans="1:4">
      <c r="A40" s="78" t="s">
        <v>119</v>
      </c>
      <c r="B40" s="38" t="s">
        <v>121</v>
      </c>
      <c r="C40" s="38"/>
      <c r="D40" s="76">
        <v>9556.0500000000011</v>
      </c>
    </row>
    <row r="41" spans="1:4">
      <c r="A41" s="143" t="s">
        <v>847</v>
      </c>
      <c r="B41" s="47" t="s">
        <v>120</v>
      </c>
      <c r="C41" s="47"/>
      <c r="D41" s="95"/>
    </row>
    <row r="42" spans="1:4">
      <c r="A42" s="77" t="s">
        <v>1491</v>
      </c>
      <c r="B42" s="38"/>
      <c r="C42" s="38"/>
      <c r="D42" s="76"/>
    </row>
    <row r="43" spans="1:4">
      <c r="A43" s="78" t="s">
        <v>1845</v>
      </c>
      <c r="B43" s="38" t="s">
        <v>1989</v>
      </c>
      <c r="C43" s="38"/>
      <c r="D43" s="76"/>
    </row>
    <row r="44" spans="1:4">
      <c r="A44" s="78"/>
      <c r="B44" s="38" t="s">
        <v>1990</v>
      </c>
      <c r="C44" s="38"/>
      <c r="D44" s="76"/>
    </row>
    <row r="45" spans="1:4">
      <c r="A45" s="143"/>
      <c r="B45" s="47" t="s">
        <v>1991</v>
      </c>
      <c r="C45" s="47"/>
      <c r="D45" s="95">
        <v>1241.03</v>
      </c>
    </row>
    <row r="46" spans="1:4">
      <c r="A46" s="78" t="s">
        <v>558</v>
      </c>
      <c r="B46" s="38" t="s">
        <v>559</v>
      </c>
      <c r="C46" s="38"/>
      <c r="D46" s="76"/>
    </row>
    <row r="47" spans="1:4">
      <c r="A47" s="143"/>
      <c r="B47" s="47" t="s">
        <v>560</v>
      </c>
      <c r="C47" s="47"/>
      <c r="D47" s="170">
        <v>601.4</v>
      </c>
    </row>
    <row r="48" spans="1:4">
      <c r="A48" s="93" t="s">
        <v>1557</v>
      </c>
      <c r="B48" s="46"/>
      <c r="C48" s="46"/>
      <c r="D48" s="136"/>
    </row>
    <row r="49" spans="1:4" ht="15.75" thickBot="1">
      <c r="A49" s="78" t="s">
        <v>1144</v>
      </c>
      <c r="B49" s="38"/>
      <c r="C49" s="38"/>
      <c r="D49" s="76">
        <v>1861.16</v>
      </c>
    </row>
    <row r="50" spans="1:4">
      <c r="A50" s="356" t="s">
        <v>1548</v>
      </c>
      <c r="B50" s="99"/>
      <c r="C50" s="99"/>
      <c r="D50" s="357"/>
    </row>
    <row r="51" spans="1:4">
      <c r="A51" s="78" t="s">
        <v>1647</v>
      </c>
      <c r="B51" s="38"/>
      <c r="C51" s="38"/>
      <c r="D51" s="76"/>
    </row>
    <row r="52" spans="1:4">
      <c r="A52" s="78" t="s">
        <v>1142</v>
      </c>
      <c r="B52" s="38"/>
      <c r="C52" s="38"/>
      <c r="D52" s="76"/>
    </row>
    <row r="53" spans="1:4">
      <c r="A53" s="78" t="s">
        <v>1648</v>
      </c>
      <c r="B53" s="38"/>
      <c r="C53" s="38"/>
      <c r="D53" s="76"/>
    </row>
    <row r="54" spans="1:4">
      <c r="A54" s="143" t="s">
        <v>998</v>
      </c>
      <c r="B54" s="47"/>
      <c r="C54" s="47"/>
      <c r="D54" s="95">
        <v>19471.689999999999</v>
      </c>
    </row>
    <row r="55" spans="1:4">
      <c r="A55" s="126" t="s">
        <v>999</v>
      </c>
      <c r="B55" s="45"/>
      <c r="C55" s="45"/>
      <c r="D55" s="146">
        <v>4824.9399999999996</v>
      </c>
    </row>
    <row r="56" spans="1:4">
      <c r="A56" s="126" t="s">
        <v>989</v>
      </c>
      <c r="B56" s="45"/>
      <c r="C56" s="45"/>
      <c r="D56" s="69">
        <v>2042.9</v>
      </c>
    </row>
    <row r="57" spans="1:4" ht="15.75" thickBot="1">
      <c r="A57" s="143" t="s">
        <v>887</v>
      </c>
      <c r="B57" s="47"/>
      <c r="C57" s="47"/>
      <c r="D57" s="95">
        <v>16582.96</v>
      </c>
    </row>
    <row r="58" spans="1:4" ht="15.75" thickBot="1">
      <c r="A58" s="79" t="s">
        <v>1394</v>
      </c>
      <c r="B58" s="80"/>
      <c r="C58" s="80"/>
      <c r="D58" s="81">
        <v>101832.91</v>
      </c>
    </row>
    <row r="59" spans="1:4">
      <c r="A59" s="40"/>
      <c r="B59" s="40"/>
      <c r="C59" s="40"/>
      <c r="D59" s="40"/>
    </row>
    <row r="60" spans="1:4" ht="15.75" thickBot="1">
      <c r="A60" s="40"/>
      <c r="B60" s="40"/>
      <c r="C60" s="40"/>
      <c r="D60" s="40"/>
    </row>
    <row r="61" spans="1:4">
      <c r="A61" s="72" t="s">
        <v>1492</v>
      </c>
      <c r="B61" s="73"/>
      <c r="C61" s="82"/>
      <c r="D61" s="83"/>
    </row>
    <row r="62" spans="1:4" s="1" customFormat="1">
      <c r="A62" s="77" t="s">
        <v>1509</v>
      </c>
      <c r="B62" s="40"/>
      <c r="C62" s="62"/>
      <c r="D62" s="106">
        <v>213663.42000000004</v>
      </c>
    </row>
    <row r="63" spans="1:4">
      <c r="A63" s="77" t="s">
        <v>1396</v>
      </c>
      <c r="B63" s="38"/>
      <c r="C63" s="51"/>
      <c r="D63" s="84"/>
    </row>
    <row r="64" spans="1:4">
      <c r="A64" s="78" t="s">
        <v>1607</v>
      </c>
      <c r="B64" s="38"/>
      <c r="C64" s="24" t="s">
        <v>3</v>
      </c>
      <c r="D64" s="84"/>
    </row>
    <row r="65" spans="1:7">
      <c r="A65" s="78" t="s">
        <v>1608</v>
      </c>
      <c r="B65" s="38"/>
      <c r="C65" s="24" t="s">
        <v>1602</v>
      </c>
      <c r="D65" s="84"/>
    </row>
    <row r="66" spans="1:7">
      <c r="A66" s="78" t="s">
        <v>1617</v>
      </c>
      <c r="B66" s="38"/>
      <c r="C66" s="24" t="s">
        <v>593</v>
      </c>
      <c r="D66" s="84"/>
    </row>
    <row r="67" spans="1:7">
      <c r="A67" s="78" t="s">
        <v>1724</v>
      </c>
      <c r="B67" s="38"/>
      <c r="C67" s="24" t="s">
        <v>1602</v>
      </c>
      <c r="D67" s="84"/>
    </row>
    <row r="68" spans="1:7">
      <c r="A68" s="78" t="s">
        <v>1698</v>
      </c>
      <c r="B68" s="38"/>
      <c r="C68" s="24" t="s">
        <v>1769</v>
      </c>
      <c r="D68" s="84"/>
    </row>
    <row r="69" spans="1:7" s="4" customFormat="1">
      <c r="A69" s="88" t="s">
        <v>1610</v>
      </c>
      <c r="B69" s="58"/>
      <c r="C69" s="153" t="s">
        <v>1387</v>
      </c>
      <c r="D69" s="131"/>
    </row>
    <row r="70" spans="1:7" s="4" customFormat="1">
      <c r="A70" s="386" t="s">
        <v>1630</v>
      </c>
      <c r="B70" s="387"/>
      <c r="C70" s="153" t="s">
        <v>1386</v>
      </c>
      <c r="D70" s="131"/>
    </row>
    <row r="71" spans="1:7" s="4" customFormat="1">
      <c r="A71" s="386" t="s">
        <v>1613</v>
      </c>
      <c r="B71" s="387"/>
      <c r="C71" s="128" t="s">
        <v>1386</v>
      </c>
      <c r="D71" s="131"/>
    </row>
    <row r="72" spans="1:7" s="4" customFormat="1">
      <c r="A72" s="88" t="s">
        <v>1614</v>
      </c>
      <c r="B72" s="53"/>
      <c r="C72" s="390" t="s">
        <v>1387</v>
      </c>
      <c r="D72" s="495"/>
    </row>
    <row r="73" spans="1:7" s="4" customFormat="1">
      <c r="A73" s="89" t="s">
        <v>1615</v>
      </c>
      <c r="B73" s="54"/>
      <c r="C73" s="391"/>
      <c r="D73" s="496"/>
    </row>
    <row r="74" spans="1:7">
      <c r="A74" s="428" t="s">
        <v>1748</v>
      </c>
      <c r="B74" s="362"/>
      <c r="C74" s="431" t="s">
        <v>1536</v>
      </c>
      <c r="D74" s="433">
        <v>85158.24</v>
      </c>
      <c r="G74" s="14"/>
    </row>
    <row r="75" spans="1:7">
      <c r="A75" s="429"/>
      <c r="B75" s="430"/>
      <c r="C75" s="432"/>
      <c r="D75" s="434"/>
      <c r="G75" s="14"/>
    </row>
    <row r="76" spans="1:7">
      <c r="A76" s="429"/>
      <c r="B76" s="430"/>
      <c r="C76" s="432"/>
      <c r="D76" s="434"/>
      <c r="G76" s="14"/>
    </row>
    <row r="77" spans="1:7">
      <c r="A77" s="429"/>
      <c r="B77" s="430"/>
      <c r="C77" s="432"/>
      <c r="D77" s="434"/>
      <c r="G77" s="14"/>
    </row>
    <row r="78" spans="1:7">
      <c r="A78" s="437"/>
      <c r="B78" s="364"/>
      <c r="C78" s="438"/>
      <c r="D78" s="439"/>
      <c r="G78" s="14"/>
    </row>
    <row r="79" spans="1:7">
      <c r="A79" s="92" t="s">
        <v>1571</v>
      </c>
      <c r="B79" s="31"/>
      <c r="C79" s="59" t="s">
        <v>1600</v>
      </c>
      <c r="D79" s="120">
        <v>59748.12</v>
      </c>
    </row>
    <row r="80" spans="1:7">
      <c r="A80" s="374" t="s">
        <v>1502</v>
      </c>
      <c r="B80" s="403"/>
      <c r="C80" s="59" t="s">
        <v>1600</v>
      </c>
      <c r="D80" s="119">
        <v>52880.520000000004</v>
      </c>
    </row>
    <row r="81" spans="1:5">
      <c r="A81" s="92" t="s">
        <v>1503</v>
      </c>
      <c r="B81" s="48"/>
      <c r="C81" s="59" t="s">
        <v>4</v>
      </c>
      <c r="D81" s="118">
        <v>9201.16</v>
      </c>
    </row>
    <row r="82" spans="1:5">
      <c r="A82" s="474" t="s">
        <v>1760</v>
      </c>
      <c r="B82" s="427"/>
      <c r="C82" s="59" t="s">
        <v>1636</v>
      </c>
      <c r="D82" s="120">
        <v>4321.3</v>
      </c>
    </row>
    <row r="83" spans="1:5">
      <c r="A83" s="91" t="s">
        <v>1545</v>
      </c>
      <c r="B83" s="57"/>
      <c r="C83" s="59" t="s">
        <v>1385</v>
      </c>
      <c r="D83" s="119">
        <v>9592.619999999999</v>
      </c>
      <c r="E83" s="2"/>
    </row>
    <row r="84" spans="1:5">
      <c r="A84" s="374" t="s">
        <v>1601</v>
      </c>
      <c r="B84" s="403"/>
      <c r="C84" s="59" t="s">
        <v>1388</v>
      </c>
      <c r="D84" s="120">
        <v>66615.72</v>
      </c>
    </row>
    <row r="85" spans="1:5">
      <c r="A85" s="374" t="s">
        <v>1311</v>
      </c>
      <c r="B85" s="375"/>
      <c r="C85" s="175" t="s">
        <v>1312</v>
      </c>
      <c r="D85" s="148">
        <v>340.04</v>
      </c>
    </row>
    <row r="86" spans="1:5">
      <c r="A86" s="93" t="s">
        <v>1396</v>
      </c>
      <c r="B86" s="46"/>
      <c r="C86" s="25"/>
      <c r="D86" s="94"/>
    </row>
    <row r="87" spans="1:5">
      <c r="A87" s="399" t="s">
        <v>1631</v>
      </c>
      <c r="B87" s="400"/>
      <c r="C87" s="51"/>
      <c r="D87" s="71">
        <v>16789.749999999996</v>
      </c>
    </row>
    <row r="88" spans="1:5">
      <c r="A88" s="515"/>
      <c r="B88" s="516"/>
      <c r="C88" s="43"/>
      <c r="D88" s="95"/>
    </row>
    <row r="89" spans="1:5" ht="15.75" thickBot="1">
      <c r="A89" s="103" t="s">
        <v>1394</v>
      </c>
      <c r="B89" s="96"/>
      <c r="C89" s="96"/>
      <c r="D89" s="149">
        <v>501521.13999999996</v>
      </c>
    </row>
    <row r="90" spans="1:5">
      <c r="A90" s="63"/>
      <c r="B90" s="38"/>
      <c r="C90" s="38"/>
      <c r="D90" s="36"/>
    </row>
    <row r="91" spans="1:5" ht="15" customHeight="1">
      <c r="A91" s="410" t="s">
        <v>1497</v>
      </c>
      <c r="B91" s="410"/>
      <c r="C91" s="410"/>
      <c r="D91" s="410"/>
    </row>
    <row r="92" spans="1:5" ht="15.75" thickBot="1">
      <c r="A92" s="129"/>
      <c r="B92" s="129"/>
      <c r="C92" s="129"/>
      <c r="D92" s="129"/>
    </row>
    <row r="93" spans="1:5">
      <c r="A93" s="320" t="s">
        <v>1474</v>
      </c>
      <c r="B93" s="462" t="s">
        <v>566</v>
      </c>
      <c r="C93" s="492"/>
      <c r="D93" s="321">
        <v>26442.492187016156</v>
      </c>
    </row>
    <row r="94" spans="1:5">
      <c r="A94" s="322" t="s">
        <v>1475</v>
      </c>
      <c r="B94" s="443" t="s">
        <v>567</v>
      </c>
      <c r="C94" s="376"/>
      <c r="D94" s="323">
        <v>212100.06001660728</v>
      </c>
    </row>
    <row r="95" spans="1:5">
      <c r="A95" s="322" t="s">
        <v>1476</v>
      </c>
      <c r="B95" s="443" t="s">
        <v>568</v>
      </c>
      <c r="C95" s="376"/>
      <c r="D95" s="323">
        <v>9915.9345697876797</v>
      </c>
    </row>
    <row r="96" spans="1:5">
      <c r="A96" s="322" t="s">
        <v>1606</v>
      </c>
      <c r="B96" s="443" t="s">
        <v>569</v>
      </c>
      <c r="C96" s="376"/>
      <c r="D96" s="323">
        <v>31951.344725634477</v>
      </c>
    </row>
    <row r="97" spans="1:5" ht="15.75" thickBot="1">
      <c r="A97" s="179" t="s">
        <v>1394</v>
      </c>
      <c r="B97" s="178"/>
      <c r="C97" s="178"/>
      <c r="D97" s="237">
        <v>280409.8314990456</v>
      </c>
    </row>
    <row r="98" spans="1:5" ht="15.75" thickBot="1">
      <c r="A98" s="478" t="s">
        <v>1399</v>
      </c>
      <c r="B98" s="479"/>
      <c r="C98" s="98"/>
      <c r="D98" s="68">
        <v>883763.88149904553</v>
      </c>
    </row>
    <row r="99" spans="1:5">
      <c r="A99" s="306" t="s">
        <v>570</v>
      </c>
      <c r="B99" s="307"/>
      <c r="C99" s="112"/>
      <c r="D99" s="213"/>
    </row>
    <row r="100" spans="1:5">
      <c r="A100" s="470" t="s">
        <v>1764</v>
      </c>
      <c r="B100" s="366"/>
      <c r="C100" s="366"/>
      <c r="D100" s="327">
        <v>200616.37</v>
      </c>
    </row>
    <row r="101" spans="1:5">
      <c r="A101" s="473" t="s">
        <v>571</v>
      </c>
      <c r="B101" s="449"/>
      <c r="C101" s="449"/>
      <c r="D101" s="328">
        <v>52862.82</v>
      </c>
    </row>
    <row r="102" spans="1:5">
      <c r="A102" s="474" t="s">
        <v>572</v>
      </c>
      <c r="B102" s="371"/>
      <c r="C102" s="371"/>
      <c r="D102" s="120">
        <v>4048422.07</v>
      </c>
      <c r="E102" s="2"/>
    </row>
    <row r="103" spans="1:5">
      <c r="A103" s="474" t="s">
        <v>573</v>
      </c>
      <c r="B103" s="371"/>
      <c r="C103" s="371"/>
      <c r="D103" s="120">
        <v>3979675.83</v>
      </c>
      <c r="E103" s="2"/>
    </row>
    <row r="104" spans="1:5">
      <c r="A104" s="411" t="s">
        <v>574</v>
      </c>
      <c r="B104" s="412"/>
      <c r="C104" s="412"/>
      <c r="D104" s="469">
        <v>926996.59</v>
      </c>
    </row>
    <row r="105" spans="1:5">
      <c r="A105" s="411"/>
      <c r="B105" s="412"/>
      <c r="C105" s="412"/>
      <c r="D105" s="469"/>
    </row>
    <row r="106" spans="1:5">
      <c r="A106" s="411" t="s">
        <v>575</v>
      </c>
      <c r="B106" s="412"/>
      <c r="C106" s="412"/>
      <c r="D106" s="469">
        <v>911255.26</v>
      </c>
      <c r="E106" s="2"/>
    </row>
    <row r="107" spans="1:5">
      <c r="A107" s="411"/>
      <c r="B107" s="412"/>
      <c r="C107" s="412"/>
      <c r="D107" s="469"/>
    </row>
    <row r="108" spans="1:5">
      <c r="A108" s="411" t="s">
        <v>576</v>
      </c>
      <c r="B108" s="412"/>
      <c r="C108" s="412"/>
      <c r="D108" s="469">
        <v>883763.88</v>
      </c>
    </row>
    <row r="109" spans="1:5">
      <c r="A109" s="411"/>
      <c r="B109" s="412"/>
      <c r="C109" s="412"/>
      <c r="D109" s="469"/>
    </row>
    <row r="110" spans="1:5">
      <c r="A110" s="329" t="s">
        <v>587</v>
      </c>
      <c r="B110" s="316"/>
      <c r="C110" s="316"/>
      <c r="D110" s="330">
        <v>269362.61</v>
      </c>
      <c r="E110" s="2"/>
    </row>
    <row r="111" spans="1:5" ht="15.75" thickBot="1">
      <c r="A111" s="333" t="s">
        <v>571</v>
      </c>
      <c r="B111" s="334"/>
      <c r="C111" s="334"/>
      <c r="D111" s="335">
        <v>68604.149999999994</v>
      </c>
      <c r="E111" s="2"/>
    </row>
    <row r="113" spans="5:14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5:14"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5:14"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5:14"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5:14"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5:14"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5:14"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5:14"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5:14"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5:14"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5:14"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5:14"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5:14"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5:14"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5:14"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5:14"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5:14"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5:14"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5:14"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5:14"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5:14"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5:14"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5:14"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5:14"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5:14"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5:14"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5:14"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5:14"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5:14"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5:14"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5:14"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5:14"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5:14"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5:14"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5:14"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5:14"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5:14"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5:14"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5:14"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5:14"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5:14"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5:14"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5:14"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5:14"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5:14"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5:14"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5:14"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5:14"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5:14"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5:14"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5:14"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5:14"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5:14"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5:14">
      <c r="E166" s="1"/>
      <c r="F166" s="1"/>
      <c r="G166" s="1"/>
      <c r="H166" s="1"/>
      <c r="I166" s="1"/>
      <c r="J166" s="1"/>
      <c r="K166" s="1"/>
      <c r="L166" s="1"/>
      <c r="M166" s="1"/>
      <c r="N166" s="1"/>
    </row>
  </sheetData>
  <mergeCells count="38">
    <mergeCell ref="D108:D109"/>
    <mergeCell ref="B93:C93"/>
    <mergeCell ref="B94:C94"/>
    <mergeCell ref="B95:C95"/>
    <mergeCell ref="B96:C96"/>
    <mergeCell ref="A100:C100"/>
    <mergeCell ref="A98:B98"/>
    <mergeCell ref="A101:C101"/>
    <mergeCell ref="A102:C102"/>
    <mergeCell ref="A108:C109"/>
    <mergeCell ref="A103:C103"/>
    <mergeCell ref="A104:C105"/>
    <mergeCell ref="D104:D105"/>
    <mergeCell ref="A106:C107"/>
    <mergeCell ref="D106:D107"/>
    <mergeCell ref="A71:B71"/>
    <mergeCell ref="A1:D1"/>
    <mergeCell ref="A3:B3"/>
    <mergeCell ref="A4:B4"/>
    <mergeCell ref="A5:B5"/>
    <mergeCell ref="A8:B8"/>
    <mergeCell ref="A6:B6"/>
    <mergeCell ref="C72:C73"/>
    <mergeCell ref="D72:D73"/>
    <mergeCell ref="A10:B10"/>
    <mergeCell ref="A7:B7"/>
    <mergeCell ref="A91:D91"/>
    <mergeCell ref="A82:B82"/>
    <mergeCell ref="A85:B85"/>
    <mergeCell ref="C74:C78"/>
    <mergeCell ref="D74:D78"/>
    <mergeCell ref="A74:B78"/>
    <mergeCell ref="A80:B80"/>
    <mergeCell ref="A11:D12"/>
    <mergeCell ref="A9:B9"/>
    <mergeCell ref="A84:B84"/>
    <mergeCell ref="A87:B88"/>
    <mergeCell ref="A70:B70"/>
  </mergeCells>
  <phoneticPr fontId="0" type="noConversion"/>
  <pageMargins left="0.47" right="0.35" top="0.8" bottom="0.83" header="0.82" footer="0.87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09"/>
  <sheetViews>
    <sheetView topLeftCell="A88" workbookViewId="0">
      <selection activeCell="D88" sqref="D1:D1048576"/>
    </sheetView>
  </sheetViews>
  <sheetFormatPr defaultRowHeight="15"/>
  <cols>
    <col min="1" max="1" width="12.140625" customWidth="1"/>
    <col min="2" max="2" width="35.42578125" customWidth="1"/>
    <col min="3" max="3" width="21.42578125" customWidth="1"/>
    <col min="4" max="4" width="23.140625" customWidth="1"/>
    <col min="5" max="5" width="11.28515625" customWidth="1"/>
    <col min="6" max="6" width="10.28515625" customWidth="1"/>
    <col min="8" max="8" width="10.28515625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393" t="s">
        <v>1699</v>
      </c>
      <c r="B2" s="393"/>
      <c r="C2" s="29"/>
      <c r="D2" s="29"/>
    </row>
    <row r="3" spans="1:4">
      <c r="A3" s="381" t="s">
        <v>1393</v>
      </c>
      <c r="B3" s="381"/>
      <c r="C3" s="29">
        <v>1969</v>
      </c>
      <c r="D3" s="29"/>
    </row>
    <row r="4" spans="1:4">
      <c r="A4" s="381" t="s">
        <v>1390</v>
      </c>
      <c r="B4" s="381"/>
      <c r="C4" s="29">
        <v>89</v>
      </c>
      <c r="D4" s="29"/>
    </row>
    <row r="5" spans="1:4">
      <c r="A5" s="381" t="s">
        <v>1391</v>
      </c>
      <c r="B5" s="381"/>
      <c r="C5" s="29">
        <v>5</v>
      </c>
      <c r="D5" s="29"/>
    </row>
    <row r="6" spans="1:4">
      <c r="A6" s="381" t="s">
        <v>1392</v>
      </c>
      <c r="B6" s="381"/>
      <c r="C6" s="29">
        <v>6</v>
      </c>
      <c r="D6" s="29"/>
    </row>
    <row r="7" spans="1:4">
      <c r="A7" s="381" t="s">
        <v>1397</v>
      </c>
      <c r="B7" s="381"/>
      <c r="C7" s="29">
        <v>4217.2</v>
      </c>
      <c r="D7" s="29"/>
    </row>
    <row r="8" spans="1:4">
      <c r="A8" s="381" t="s">
        <v>1402</v>
      </c>
      <c r="B8" s="381"/>
      <c r="C8" s="64">
        <v>408.5</v>
      </c>
      <c r="D8" s="29"/>
    </row>
    <row r="9" spans="1:4">
      <c r="A9" s="381" t="s">
        <v>1398</v>
      </c>
      <c r="B9" s="381"/>
      <c r="C9" s="29">
        <v>178</v>
      </c>
      <c r="D9" s="29"/>
    </row>
    <row r="10" spans="1:4">
      <c r="A10" s="394" t="s">
        <v>1496</v>
      </c>
      <c r="B10" s="395"/>
      <c r="C10" s="395"/>
      <c r="D10" s="395"/>
    </row>
    <row r="11" spans="1:4" ht="15.75" thickBot="1">
      <c r="A11" s="395"/>
      <c r="B11" s="395"/>
      <c r="C11" s="395"/>
      <c r="D11" s="395"/>
    </row>
    <row r="12" spans="1:4">
      <c r="A12" s="72" t="s">
        <v>1482</v>
      </c>
      <c r="B12" s="73"/>
      <c r="C12" s="73"/>
      <c r="D12" s="74"/>
    </row>
    <row r="13" spans="1:4">
      <c r="A13" s="77" t="s">
        <v>1483</v>
      </c>
      <c r="B13" s="40"/>
      <c r="C13" s="40"/>
      <c r="D13" s="133"/>
    </row>
    <row r="14" spans="1:4">
      <c r="A14" s="77" t="s">
        <v>1552</v>
      </c>
      <c r="B14" s="40"/>
      <c r="C14" s="40"/>
      <c r="D14" s="133"/>
    </row>
    <row r="15" spans="1:4" s="4" customFormat="1">
      <c r="A15" s="78" t="s">
        <v>2043</v>
      </c>
      <c r="B15" s="38" t="s">
        <v>2044</v>
      </c>
      <c r="C15" s="38"/>
      <c r="D15" s="76"/>
    </row>
    <row r="16" spans="1:4" s="4" customFormat="1">
      <c r="A16" s="78"/>
      <c r="B16" s="38" t="s">
        <v>84</v>
      </c>
      <c r="C16" s="38"/>
      <c r="D16" s="76">
        <v>25197.91</v>
      </c>
    </row>
    <row r="17" spans="1:4" s="4" customFormat="1">
      <c r="A17" s="143"/>
      <c r="B17" s="47" t="s">
        <v>758</v>
      </c>
      <c r="C17" s="47"/>
      <c r="D17" s="95">
        <v>6539.61</v>
      </c>
    </row>
    <row r="18" spans="1:4" s="4" customFormat="1">
      <c r="A18" s="77" t="s">
        <v>1725</v>
      </c>
      <c r="B18" s="38"/>
      <c r="C18" s="38"/>
      <c r="D18" s="76"/>
    </row>
    <row r="19" spans="1:4" s="4" customFormat="1">
      <c r="A19" s="78" t="s">
        <v>1792</v>
      </c>
      <c r="B19" s="38" t="s">
        <v>759</v>
      </c>
      <c r="C19" s="38"/>
      <c r="D19" s="76"/>
    </row>
    <row r="20" spans="1:4" s="4" customFormat="1">
      <c r="A20" s="143"/>
      <c r="B20" s="47" t="s">
        <v>760</v>
      </c>
      <c r="C20" s="47"/>
      <c r="D20" s="95">
        <v>2281.09</v>
      </c>
    </row>
    <row r="21" spans="1:4" s="4" customFormat="1">
      <c r="A21" s="126" t="s">
        <v>1845</v>
      </c>
      <c r="B21" s="45" t="s">
        <v>860</v>
      </c>
      <c r="C21" s="45"/>
      <c r="D21" s="146">
        <v>1895.13</v>
      </c>
    </row>
    <row r="22" spans="1:4" s="4" customFormat="1">
      <c r="A22" s="77" t="s">
        <v>861</v>
      </c>
      <c r="B22" s="38"/>
      <c r="C22" s="38"/>
      <c r="D22" s="76"/>
    </row>
    <row r="23" spans="1:4" s="4" customFormat="1">
      <c r="A23" s="143" t="s">
        <v>1845</v>
      </c>
      <c r="B23" s="47" t="s">
        <v>862</v>
      </c>
      <c r="C23" s="47"/>
      <c r="D23" s="95">
        <v>418.95</v>
      </c>
    </row>
    <row r="24" spans="1:4">
      <c r="A24" s="77" t="s">
        <v>1486</v>
      </c>
      <c r="B24" s="40"/>
      <c r="C24" s="40"/>
      <c r="D24" s="133"/>
    </row>
    <row r="25" spans="1:4">
      <c r="A25" s="77" t="s">
        <v>1742</v>
      </c>
      <c r="B25" s="40"/>
      <c r="C25" s="40"/>
      <c r="D25" s="133"/>
    </row>
    <row r="26" spans="1:4" s="4" customFormat="1">
      <c r="A26" s="78" t="s">
        <v>1794</v>
      </c>
      <c r="B26" s="38" t="s">
        <v>863</v>
      </c>
      <c r="C26" s="38"/>
      <c r="D26" s="76"/>
    </row>
    <row r="27" spans="1:4" s="4" customFormat="1">
      <c r="A27" s="78"/>
      <c r="B27" s="38" t="s">
        <v>85</v>
      </c>
      <c r="C27" s="38"/>
      <c r="D27" s="76"/>
    </row>
    <row r="28" spans="1:4" s="4" customFormat="1">
      <c r="A28" s="143"/>
      <c r="B28" s="47" t="s">
        <v>1963</v>
      </c>
      <c r="C28" s="47"/>
      <c r="D28" s="95">
        <v>8073.14</v>
      </c>
    </row>
    <row r="29" spans="1:4">
      <c r="A29" s="77" t="s">
        <v>1743</v>
      </c>
      <c r="B29" s="38"/>
      <c r="C29" s="38"/>
      <c r="D29" s="76"/>
    </row>
    <row r="30" spans="1:4">
      <c r="A30" s="143" t="s">
        <v>1982</v>
      </c>
      <c r="B30" s="47" t="s">
        <v>222</v>
      </c>
      <c r="C30" s="47"/>
      <c r="D30" s="95">
        <v>3820.45</v>
      </c>
    </row>
    <row r="31" spans="1:4">
      <c r="A31" s="143" t="s">
        <v>1895</v>
      </c>
      <c r="B31" s="47" t="s">
        <v>223</v>
      </c>
      <c r="C31" s="47"/>
      <c r="D31" s="95">
        <v>1936.42</v>
      </c>
    </row>
    <row r="32" spans="1:4">
      <c r="A32" s="126" t="s">
        <v>2085</v>
      </c>
      <c r="B32" s="45" t="s">
        <v>2048</v>
      </c>
      <c r="C32" s="45"/>
      <c r="D32" s="146">
        <v>1035.27</v>
      </c>
    </row>
    <row r="33" spans="1:4">
      <c r="A33" s="77" t="s">
        <v>1524</v>
      </c>
      <c r="B33" s="38"/>
      <c r="C33" s="40"/>
      <c r="D33" s="133"/>
    </row>
    <row r="34" spans="1:4">
      <c r="A34" s="78" t="s">
        <v>1770</v>
      </c>
      <c r="B34" s="38" t="s">
        <v>972</v>
      </c>
      <c r="C34" s="40"/>
      <c r="D34" s="133"/>
    </row>
    <row r="35" spans="1:4">
      <c r="A35" s="143"/>
      <c r="B35" s="47" t="s">
        <v>973</v>
      </c>
      <c r="C35" s="50"/>
      <c r="D35" s="95">
        <v>11976.65</v>
      </c>
    </row>
    <row r="36" spans="1:4">
      <c r="A36" s="126" t="s">
        <v>1140</v>
      </c>
      <c r="B36" s="45" t="s">
        <v>1302</v>
      </c>
      <c r="C36" s="57"/>
      <c r="D36" s="146">
        <v>1949.31</v>
      </c>
    </row>
    <row r="37" spans="1:4">
      <c r="A37" s="77" t="s">
        <v>1507</v>
      </c>
      <c r="B37" s="40"/>
      <c r="C37" s="40"/>
      <c r="D37" s="133"/>
    </row>
    <row r="38" spans="1:4">
      <c r="A38" s="75" t="s">
        <v>1194</v>
      </c>
      <c r="B38" s="38"/>
      <c r="C38" s="38"/>
      <c r="D38" s="71"/>
    </row>
    <row r="39" spans="1:4">
      <c r="A39" s="78" t="s">
        <v>1657</v>
      </c>
      <c r="B39" s="38"/>
      <c r="C39" s="38"/>
      <c r="D39" s="133"/>
    </row>
    <row r="40" spans="1:4">
      <c r="A40" s="78" t="s">
        <v>1679</v>
      </c>
      <c r="B40" s="38"/>
      <c r="C40" s="38"/>
      <c r="D40" s="133"/>
    </row>
    <row r="41" spans="1:4">
      <c r="A41" s="78" t="s">
        <v>1129</v>
      </c>
      <c r="B41" s="38"/>
      <c r="C41" s="38"/>
      <c r="D41" s="133"/>
    </row>
    <row r="42" spans="1:4">
      <c r="A42" s="143" t="s">
        <v>1030</v>
      </c>
      <c r="B42" s="47"/>
      <c r="C42" s="47"/>
      <c r="D42" s="170">
        <v>18707.7</v>
      </c>
    </row>
    <row r="43" spans="1:4">
      <c r="A43" s="126" t="s">
        <v>1103</v>
      </c>
      <c r="B43" s="45"/>
      <c r="C43" s="45"/>
      <c r="D43" s="146">
        <v>3339.93</v>
      </c>
    </row>
    <row r="44" spans="1:4">
      <c r="A44" s="126" t="s">
        <v>1241</v>
      </c>
      <c r="B44" s="45"/>
      <c r="C44" s="45"/>
      <c r="D44" s="146">
        <v>8304.83</v>
      </c>
    </row>
    <row r="45" spans="1:4">
      <c r="A45" s="78" t="s">
        <v>81</v>
      </c>
      <c r="B45" s="38"/>
      <c r="C45" s="38"/>
      <c r="D45" s="76"/>
    </row>
    <row r="46" spans="1:4">
      <c r="A46" s="78" t="s">
        <v>82</v>
      </c>
      <c r="B46" s="38"/>
      <c r="C46" s="38"/>
      <c r="D46" s="76"/>
    </row>
    <row r="47" spans="1:4">
      <c r="A47" s="78" t="s">
        <v>83</v>
      </c>
      <c r="B47" s="38"/>
      <c r="C47" s="38"/>
      <c r="D47" s="76"/>
    </row>
    <row r="48" spans="1:4">
      <c r="A48" s="143" t="s">
        <v>1320</v>
      </c>
      <c r="B48" s="47"/>
      <c r="C48" s="47"/>
      <c r="D48" s="95">
        <v>22097.200000000001</v>
      </c>
    </row>
    <row r="49" spans="1:5">
      <c r="A49" s="143" t="s">
        <v>1668</v>
      </c>
      <c r="B49" s="47"/>
      <c r="C49" s="47"/>
      <c r="D49" s="95">
        <v>19528.95</v>
      </c>
    </row>
    <row r="50" spans="1:5">
      <c r="A50" s="93" t="s">
        <v>1526</v>
      </c>
      <c r="B50" s="46"/>
      <c r="C50" s="46"/>
      <c r="D50" s="136"/>
    </row>
    <row r="51" spans="1:5">
      <c r="A51" s="78" t="s">
        <v>1242</v>
      </c>
      <c r="B51" s="38"/>
      <c r="C51" s="38"/>
      <c r="D51" s="76"/>
    </row>
    <row r="52" spans="1:5" ht="15.75" thickBot="1">
      <c r="A52" s="78" t="s">
        <v>1218</v>
      </c>
      <c r="B52" s="38"/>
      <c r="C52" s="38"/>
      <c r="D52" s="71">
        <v>11263.6</v>
      </c>
    </row>
    <row r="53" spans="1:5" ht="15.75" thickBot="1">
      <c r="A53" s="79" t="s">
        <v>1394</v>
      </c>
      <c r="B53" s="80"/>
      <c r="C53" s="80"/>
      <c r="D53" s="68">
        <v>148366.13999999998</v>
      </c>
    </row>
    <row r="54" spans="1:5" s="28" customFormat="1" ht="12.75">
      <c r="A54" s="38"/>
      <c r="B54" s="38"/>
      <c r="C54" s="38"/>
      <c r="D54" s="38"/>
      <c r="E54" s="27"/>
    </row>
    <row r="55" spans="1:5">
      <c r="A55" s="93" t="s">
        <v>1492</v>
      </c>
      <c r="B55" s="67"/>
      <c r="C55" s="61"/>
      <c r="D55" s="144"/>
    </row>
    <row r="56" spans="1:5" s="1" customFormat="1">
      <c r="A56" s="77" t="s">
        <v>1556</v>
      </c>
      <c r="B56" s="40"/>
      <c r="C56" s="62"/>
      <c r="D56" s="106">
        <v>135823.28</v>
      </c>
    </row>
    <row r="57" spans="1:5">
      <c r="A57" s="77" t="s">
        <v>1396</v>
      </c>
      <c r="B57" s="38"/>
      <c r="C57" s="51"/>
      <c r="D57" s="84"/>
    </row>
    <row r="58" spans="1:5">
      <c r="A58" s="143" t="s">
        <v>1607</v>
      </c>
      <c r="B58" s="47"/>
      <c r="C58" s="23" t="s">
        <v>5</v>
      </c>
      <c r="D58" s="87"/>
    </row>
    <row r="59" spans="1:5">
      <c r="A59" s="198" t="s">
        <v>1619</v>
      </c>
      <c r="B59" s="45"/>
      <c r="C59" s="20" t="s">
        <v>1602</v>
      </c>
      <c r="D59" s="197"/>
    </row>
    <row r="60" spans="1:5">
      <c r="A60" s="198" t="s">
        <v>1698</v>
      </c>
      <c r="B60" s="45"/>
      <c r="C60" s="20" t="s">
        <v>1769</v>
      </c>
      <c r="D60" s="197"/>
    </row>
    <row r="61" spans="1:5">
      <c r="A61" s="85" t="s">
        <v>1722</v>
      </c>
      <c r="B61" s="38"/>
      <c r="C61" s="24" t="s">
        <v>1769</v>
      </c>
      <c r="D61" s="84"/>
    </row>
    <row r="62" spans="1:5" s="4" customFormat="1">
      <c r="A62" s="88" t="s">
        <v>1610</v>
      </c>
      <c r="B62" s="58"/>
      <c r="C62" s="153" t="s">
        <v>1386</v>
      </c>
      <c r="D62" s="131"/>
    </row>
    <row r="63" spans="1:5" s="4" customFormat="1">
      <c r="A63" s="386" t="s">
        <v>1630</v>
      </c>
      <c r="B63" s="387"/>
      <c r="C63" s="153" t="s">
        <v>1386</v>
      </c>
      <c r="D63" s="131"/>
    </row>
    <row r="64" spans="1:5" s="4" customFormat="1">
      <c r="A64" s="386" t="s">
        <v>1613</v>
      </c>
      <c r="B64" s="387"/>
      <c r="C64" s="128" t="s">
        <v>1386</v>
      </c>
      <c r="D64" s="131"/>
    </row>
    <row r="65" spans="1:5" s="4" customFormat="1">
      <c r="A65" s="88" t="s">
        <v>1614</v>
      </c>
      <c r="B65" s="53"/>
      <c r="C65" s="390" t="s">
        <v>1387</v>
      </c>
      <c r="D65" s="495"/>
    </row>
    <row r="66" spans="1:5" s="4" customFormat="1">
      <c r="A66" s="89" t="s">
        <v>1615</v>
      </c>
      <c r="B66" s="54"/>
      <c r="C66" s="391"/>
      <c r="D66" s="496"/>
    </row>
    <row r="67" spans="1:5" s="4" customFormat="1">
      <c r="A67" s="413" t="s">
        <v>1620</v>
      </c>
      <c r="B67" s="414"/>
      <c r="C67" s="390" t="s">
        <v>1385</v>
      </c>
      <c r="D67" s="495"/>
    </row>
    <row r="68" spans="1:5" s="4" customFormat="1">
      <c r="A68" s="415"/>
      <c r="B68" s="416"/>
      <c r="C68" s="391"/>
      <c r="D68" s="496"/>
    </row>
    <row r="69" spans="1:5" s="5" customFormat="1">
      <c r="A69" s="567" t="s">
        <v>1597</v>
      </c>
      <c r="B69" s="568"/>
      <c r="C69" s="215" t="s">
        <v>1600</v>
      </c>
      <c r="D69" s="186">
        <v>37870.480000000003</v>
      </c>
    </row>
    <row r="70" spans="1:5">
      <c r="A70" s="92" t="s">
        <v>1571</v>
      </c>
      <c r="B70" s="31"/>
      <c r="C70" s="215" t="s">
        <v>1600</v>
      </c>
      <c r="D70" s="120">
        <v>50606.399999999994</v>
      </c>
    </row>
    <row r="71" spans="1:5">
      <c r="A71" s="91" t="s">
        <v>1591</v>
      </c>
      <c r="B71" s="57"/>
      <c r="C71" s="59" t="s">
        <v>1637</v>
      </c>
      <c r="D71" s="118">
        <v>4152.91</v>
      </c>
    </row>
    <row r="72" spans="1:5">
      <c r="A72" s="91" t="s">
        <v>1756</v>
      </c>
      <c r="B72" s="57"/>
      <c r="C72" s="59" t="s">
        <v>491</v>
      </c>
      <c r="D72" s="118">
        <v>5661.4400000000005</v>
      </c>
    </row>
    <row r="73" spans="1:5">
      <c r="A73" s="92" t="s">
        <v>1533</v>
      </c>
      <c r="B73" s="48"/>
      <c r="C73" s="59" t="s">
        <v>6</v>
      </c>
      <c r="D73" s="120">
        <v>18306.149999999998</v>
      </c>
    </row>
    <row r="74" spans="1:5">
      <c r="A74" s="498" t="s">
        <v>864</v>
      </c>
      <c r="B74" s="447"/>
      <c r="C74" s="59" t="s">
        <v>1785</v>
      </c>
      <c r="D74" s="119">
        <v>1413.76</v>
      </c>
    </row>
    <row r="75" spans="1:5">
      <c r="A75" s="498" t="s">
        <v>1566</v>
      </c>
      <c r="B75" s="447"/>
      <c r="C75" s="59" t="s">
        <v>1716</v>
      </c>
      <c r="D75" s="119">
        <v>1063.4100000000001</v>
      </c>
    </row>
    <row r="76" spans="1:5">
      <c r="A76" s="281" t="s">
        <v>1512</v>
      </c>
      <c r="B76" s="224"/>
      <c r="C76" s="59" t="s">
        <v>1903</v>
      </c>
      <c r="D76" s="119">
        <v>1790.21</v>
      </c>
    </row>
    <row r="77" spans="1:5">
      <c r="A77" s="91" t="s">
        <v>1520</v>
      </c>
      <c r="B77" s="57"/>
      <c r="C77" s="59" t="s">
        <v>1385</v>
      </c>
      <c r="D77" s="119">
        <v>4554.6000000000004</v>
      </c>
      <c r="E77" s="2"/>
    </row>
    <row r="78" spans="1:5">
      <c r="A78" s="374" t="s">
        <v>1506</v>
      </c>
      <c r="B78" s="403"/>
      <c r="C78" s="59" t="s">
        <v>1388</v>
      </c>
      <c r="D78" s="120">
        <v>50100.3</v>
      </c>
    </row>
    <row r="79" spans="1:5">
      <c r="A79" s="93" t="s">
        <v>1396</v>
      </c>
      <c r="B79" s="46"/>
      <c r="C79" s="25"/>
      <c r="D79" s="94"/>
    </row>
    <row r="80" spans="1:5">
      <c r="A80" s="399" t="s">
        <v>1631</v>
      </c>
      <c r="B80" s="400"/>
      <c r="C80" s="51"/>
      <c r="D80" s="71">
        <v>28973.68</v>
      </c>
    </row>
    <row r="81" spans="1:5" ht="15.75" thickBot="1">
      <c r="A81" s="399"/>
      <c r="B81" s="400"/>
      <c r="C81" s="97"/>
      <c r="D81" s="76"/>
    </row>
    <row r="82" spans="1:5" ht="15.75" thickBot="1">
      <c r="A82" s="104" t="s">
        <v>1394</v>
      </c>
      <c r="B82" s="98"/>
      <c r="C82" s="98"/>
      <c r="D82" s="68">
        <v>311342.94</v>
      </c>
    </row>
    <row r="83" spans="1:5">
      <c r="A83" s="63"/>
      <c r="B83" s="38"/>
      <c r="C83" s="38"/>
      <c r="D83" s="36"/>
    </row>
    <row r="84" spans="1:5">
      <c r="A84" s="410" t="s">
        <v>1497</v>
      </c>
      <c r="B84" s="410"/>
      <c r="C84" s="410"/>
      <c r="D84" s="410"/>
    </row>
    <row r="85" spans="1:5" ht="15.75" thickBot="1">
      <c r="A85" s="129"/>
      <c r="B85" s="129"/>
      <c r="C85" s="129"/>
      <c r="D85" s="129"/>
    </row>
    <row r="86" spans="1:5">
      <c r="A86" s="320" t="s">
        <v>1474</v>
      </c>
      <c r="B86" s="462" t="s">
        <v>566</v>
      </c>
      <c r="C86" s="492"/>
      <c r="D86" s="321">
        <v>19485.10886791622</v>
      </c>
    </row>
    <row r="87" spans="1:5">
      <c r="A87" s="322" t="s">
        <v>1475</v>
      </c>
      <c r="B87" s="443" t="s">
        <v>567</v>
      </c>
      <c r="C87" s="376"/>
      <c r="D87" s="323">
        <v>156293.61752612898</v>
      </c>
    </row>
    <row r="88" spans="1:5">
      <c r="A88" s="322" t="s">
        <v>1476</v>
      </c>
      <c r="B88" s="443" t="s">
        <v>568</v>
      </c>
      <c r="C88" s="376"/>
      <c r="D88" s="323">
        <v>7306.9158252155512</v>
      </c>
    </row>
    <row r="89" spans="1:5">
      <c r="A89" s="322" t="s">
        <v>1606</v>
      </c>
      <c r="B89" s="443" t="s">
        <v>569</v>
      </c>
      <c r="C89" s="376"/>
      <c r="D89" s="323">
        <v>23544.506548479068</v>
      </c>
    </row>
    <row r="90" spans="1:5" ht="15.75" thickBot="1">
      <c r="A90" s="179" t="s">
        <v>1394</v>
      </c>
      <c r="B90" s="178"/>
      <c r="C90" s="178"/>
      <c r="D90" s="237">
        <v>206630.14876773983</v>
      </c>
    </row>
    <row r="91" spans="1:5" ht="15.75" thickBot="1">
      <c r="A91" s="478" t="s">
        <v>1399</v>
      </c>
      <c r="B91" s="479"/>
      <c r="C91" s="98"/>
      <c r="D91" s="68">
        <v>666339.22876773984</v>
      </c>
    </row>
    <row r="92" spans="1:5">
      <c r="A92" s="306" t="s">
        <v>570</v>
      </c>
      <c r="B92" s="307"/>
      <c r="C92" s="112"/>
      <c r="D92" s="213"/>
    </row>
    <row r="93" spans="1:5">
      <c r="A93" s="470" t="s">
        <v>1764</v>
      </c>
      <c r="B93" s="366"/>
      <c r="C93" s="366"/>
      <c r="D93" s="327">
        <v>466000.9</v>
      </c>
    </row>
    <row r="94" spans="1:5">
      <c r="A94" s="473" t="s">
        <v>571</v>
      </c>
      <c r="B94" s="449"/>
      <c r="C94" s="449"/>
      <c r="D94" s="328">
        <v>129039.2</v>
      </c>
    </row>
    <row r="95" spans="1:5">
      <c r="A95" s="474" t="s">
        <v>572</v>
      </c>
      <c r="B95" s="371"/>
      <c r="C95" s="371"/>
      <c r="D95" s="120">
        <v>2726365.34</v>
      </c>
      <c r="E95" s="2"/>
    </row>
    <row r="96" spans="1:5">
      <c r="A96" s="474" t="s">
        <v>573</v>
      </c>
      <c r="B96" s="371"/>
      <c r="C96" s="371"/>
      <c r="D96" s="120">
        <v>2912974.84</v>
      </c>
    </row>
    <row r="97" spans="1:5">
      <c r="A97" s="411" t="s">
        <v>574</v>
      </c>
      <c r="B97" s="412"/>
      <c r="C97" s="412"/>
      <c r="D97" s="469">
        <v>616128.11</v>
      </c>
      <c r="E97" s="2"/>
    </row>
    <row r="98" spans="1:5">
      <c r="A98" s="411"/>
      <c r="B98" s="412"/>
      <c r="C98" s="412"/>
      <c r="D98" s="469"/>
    </row>
    <row r="99" spans="1:5">
      <c r="A99" s="411" t="s">
        <v>575</v>
      </c>
      <c r="B99" s="412"/>
      <c r="C99" s="412"/>
      <c r="D99" s="469">
        <v>658299.77</v>
      </c>
      <c r="E99" s="2"/>
    </row>
    <row r="100" spans="1:5">
      <c r="A100" s="411"/>
      <c r="B100" s="412"/>
      <c r="C100" s="412"/>
      <c r="D100" s="469"/>
    </row>
    <row r="101" spans="1:5">
      <c r="A101" s="411" t="s">
        <v>576</v>
      </c>
      <c r="B101" s="412"/>
      <c r="C101" s="412"/>
      <c r="D101" s="469">
        <v>666339.23</v>
      </c>
    </row>
    <row r="102" spans="1:5">
      <c r="A102" s="411"/>
      <c r="B102" s="412"/>
      <c r="C102" s="412"/>
      <c r="D102" s="469"/>
    </row>
    <row r="103" spans="1:5">
      <c r="A103" s="329" t="s">
        <v>587</v>
      </c>
      <c r="B103" s="316"/>
      <c r="C103" s="316"/>
      <c r="D103" s="330">
        <v>279391.40000000002</v>
      </c>
      <c r="E103" s="2"/>
    </row>
    <row r="104" spans="1:5" ht="15.75" thickBot="1">
      <c r="A104" s="333" t="s">
        <v>571</v>
      </c>
      <c r="B104" s="334"/>
      <c r="C104" s="334"/>
      <c r="D104" s="335">
        <v>86867.54</v>
      </c>
      <c r="E104" s="2"/>
    </row>
    <row r="106" spans="1:5">
      <c r="A106" s="28"/>
      <c r="B106" s="28"/>
      <c r="C106" s="28"/>
      <c r="D106" s="28"/>
    </row>
    <row r="108" spans="1:5">
      <c r="A108" s="28"/>
      <c r="B108" s="28"/>
      <c r="C108" s="28"/>
      <c r="D108" s="28"/>
    </row>
    <row r="109" spans="1:5">
      <c r="A109" s="28"/>
      <c r="B109" s="28"/>
      <c r="C109" s="28"/>
      <c r="D109" s="28"/>
    </row>
  </sheetData>
  <mergeCells count="38">
    <mergeCell ref="A63:B63"/>
    <mergeCell ref="A64:B64"/>
    <mergeCell ref="A7:B7"/>
    <mergeCell ref="A8:B8"/>
    <mergeCell ref="A9:B9"/>
    <mergeCell ref="A10:D11"/>
    <mergeCell ref="A6:B6"/>
    <mergeCell ref="A1:D1"/>
    <mergeCell ref="A2:B2"/>
    <mergeCell ref="A3:B3"/>
    <mergeCell ref="A4:B4"/>
    <mergeCell ref="A5:B5"/>
    <mergeCell ref="B87:C87"/>
    <mergeCell ref="C65:C66"/>
    <mergeCell ref="D65:D66"/>
    <mergeCell ref="A69:B69"/>
    <mergeCell ref="A74:B74"/>
    <mergeCell ref="A75:B75"/>
    <mergeCell ref="A78:B78"/>
    <mergeCell ref="A80:B81"/>
    <mergeCell ref="A84:D84"/>
    <mergeCell ref="B86:C86"/>
    <mergeCell ref="A67:B68"/>
    <mergeCell ref="C67:C68"/>
    <mergeCell ref="D67:D68"/>
    <mergeCell ref="B88:C88"/>
    <mergeCell ref="B89:C89"/>
    <mergeCell ref="A91:B91"/>
    <mergeCell ref="A93:C93"/>
    <mergeCell ref="A94:C94"/>
    <mergeCell ref="A101:C102"/>
    <mergeCell ref="A95:C95"/>
    <mergeCell ref="A96:C96"/>
    <mergeCell ref="A97:C98"/>
    <mergeCell ref="D97:D98"/>
    <mergeCell ref="A99:C100"/>
    <mergeCell ref="D99:D100"/>
    <mergeCell ref="D101:D102"/>
  </mergeCells>
  <phoneticPr fontId="0" type="noConversion"/>
  <pageMargins left="0.47" right="0.51" top="0.52" bottom="0.28000000000000003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150"/>
  <sheetViews>
    <sheetView topLeftCell="A123" workbookViewId="0">
      <selection activeCell="D126" sqref="D126"/>
    </sheetView>
  </sheetViews>
  <sheetFormatPr defaultRowHeight="15"/>
  <cols>
    <col min="1" max="1" width="12.140625" customWidth="1"/>
    <col min="2" max="2" width="35.42578125" customWidth="1"/>
    <col min="3" max="3" width="24.85546875" customWidth="1"/>
    <col min="4" max="4" width="20.85546875" customWidth="1"/>
    <col min="5" max="5" width="12.5703125" customWidth="1"/>
    <col min="6" max="9" width="11.42578125" bestFit="1" customWidth="1"/>
  </cols>
  <sheetData>
    <row r="1" spans="1:8">
      <c r="A1" s="392" t="s">
        <v>1763</v>
      </c>
      <c r="B1" s="392"/>
      <c r="C1" s="392"/>
      <c r="D1" s="392"/>
    </row>
    <row r="2" spans="1:8">
      <c r="A2" s="29"/>
      <c r="B2" s="29"/>
      <c r="C2" s="29"/>
      <c r="D2" s="29"/>
    </row>
    <row r="3" spans="1:8">
      <c r="A3" s="393" t="s">
        <v>1765</v>
      </c>
      <c r="B3" s="393"/>
      <c r="C3" s="29"/>
      <c r="D3" s="29"/>
    </row>
    <row r="4" spans="1:8">
      <c r="A4" s="381" t="s">
        <v>1393</v>
      </c>
      <c r="B4" s="381"/>
      <c r="C4" s="358" t="s">
        <v>8</v>
      </c>
      <c r="D4" s="29"/>
    </row>
    <row r="5" spans="1:8">
      <c r="A5" s="381" t="s">
        <v>1390</v>
      </c>
      <c r="B5" s="381"/>
      <c r="C5" s="29">
        <v>204</v>
      </c>
      <c r="D5" s="29"/>
    </row>
    <row r="6" spans="1:8">
      <c r="A6" s="381" t="s">
        <v>1391</v>
      </c>
      <c r="B6" s="381"/>
      <c r="C6" s="358" t="s">
        <v>7</v>
      </c>
      <c r="D6" s="29"/>
    </row>
    <row r="7" spans="1:8">
      <c r="A7" s="381" t="s">
        <v>1392</v>
      </c>
      <c r="B7" s="381"/>
      <c r="C7" s="29">
        <v>6</v>
      </c>
      <c r="D7" s="29"/>
    </row>
    <row r="8" spans="1:8">
      <c r="A8" s="381" t="s">
        <v>1397</v>
      </c>
      <c r="B8" s="381"/>
      <c r="C8" s="29">
        <v>12232.2</v>
      </c>
      <c r="D8" s="29"/>
    </row>
    <row r="9" spans="1:8">
      <c r="A9" s="381" t="s">
        <v>1402</v>
      </c>
      <c r="B9" s="381"/>
      <c r="C9" s="64">
        <v>1512.6</v>
      </c>
      <c r="D9" s="29"/>
    </row>
    <row r="10" spans="1:8">
      <c r="A10" s="381" t="s">
        <v>1398</v>
      </c>
      <c r="B10" s="381"/>
      <c r="C10" s="29">
        <v>473</v>
      </c>
      <c r="D10" s="29"/>
    </row>
    <row r="11" spans="1:8">
      <c r="A11" s="394" t="s">
        <v>1496</v>
      </c>
      <c r="B11" s="395"/>
      <c r="C11" s="395"/>
      <c r="D11" s="395"/>
      <c r="E11" s="2"/>
      <c r="F11" s="60"/>
      <c r="G11" s="60"/>
      <c r="H11" s="2"/>
    </row>
    <row r="12" spans="1:8" ht="15.75" thickBot="1">
      <c r="A12" s="394"/>
      <c r="B12" s="395"/>
      <c r="C12" s="395"/>
      <c r="D12" s="395"/>
      <c r="E12" s="2"/>
      <c r="F12" s="60"/>
      <c r="G12" s="60"/>
      <c r="H12" s="2"/>
    </row>
    <row r="13" spans="1:8">
      <c r="A13" s="72" t="s">
        <v>1482</v>
      </c>
      <c r="B13" s="73"/>
      <c r="C13" s="73"/>
      <c r="D13" s="74"/>
    </row>
    <row r="14" spans="1:8">
      <c r="A14" s="75" t="s">
        <v>1483</v>
      </c>
      <c r="B14" s="38"/>
      <c r="C14" s="38"/>
      <c r="D14" s="76"/>
    </row>
    <row r="15" spans="1:8">
      <c r="A15" s="77" t="s">
        <v>1484</v>
      </c>
      <c r="B15" s="38"/>
      <c r="C15" s="38"/>
      <c r="D15" s="76"/>
    </row>
    <row r="16" spans="1:8" s="4" customFormat="1">
      <c r="A16" s="78" t="s">
        <v>1876</v>
      </c>
      <c r="B16" s="38" t="s">
        <v>1877</v>
      </c>
      <c r="C16" s="38"/>
      <c r="D16" s="76"/>
    </row>
    <row r="17" spans="1:4" s="4" customFormat="1">
      <c r="A17" s="78"/>
      <c r="B17" s="38" t="s">
        <v>1879</v>
      </c>
      <c r="C17" s="38"/>
      <c r="D17" s="76"/>
    </row>
    <row r="18" spans="1:4" s="4" customFormat="1">
      <c r="A18" s="143"/>
      <c r="B18" s="47" t="s">
        <v>1878</v>
      </c>
      <c r="C18" s="47"/>
      <c r="D18" s="95">
        <v>11896.81</v>
      </c>
    </row>
    <row r="19" spans="1:4" s="4" customFormat="1">
      <c r="A19" s="77" t="s">
        <v>1295</v>
      </c>
      <c r="B19" s="38"/>
      <c r="C19" s="38"/>
      <c r="D19" s="76"/>
    </row>
    <row r="20" spans="1:4" s="4" customFormat="1">
      <c r="A20" s="143" t="s">
        <v>1024</v>
      </c>
      <c r="B20" s="47" t="s">
        <v>1296</v>
      </c>
      <c r="C20" s="47"/>
      <c r="D20" s="95">
        <v>2002.36</v>
      </c>
    </row>
    <row r="21" spans="1:4">
      <c r="A21" s="77" t="s">
        <v>1640</v>
      </c>
      <c r="B21" s="38"/>
      <c r="C21" s="38"/>
      <c r="D21" s="76"/>
    </row>
    <row r="22" spans="1:4">
      <c r="A22" s="78" t="s">
        <v>417</v>
      </c>
      <c r="B22" s="38"/>
      <c r="C22" s="38"/>
      <c r="D22" s="76"/>
    </row>
    <row r="23" spans="1:4" s="4" customFormat="1">
      <c r="A23" s="143" t="s">
        <v>418</v>
      </c>
      <c r="B23" s="47"/>
      <c r="C23" s="47"/>
      <c r="D23" s="170">
        <v>117264</v>
      </c>
    </row>
    <row r="24" spans="1:4" s="4" customFormat="1">
      <c r="A24" s="126" t="s">
        <v>414</v>
      </c>
      <c r="B24" s="45"/>
      <c r="C24" s="45"/>
      <c r="D24" s="69">
        <v>21720</v>
      </c>
    </row>
    <row r="25" spans="1:4" s="4" customFormat="1">
      <c r="A25" s="126" t="s">
        <v>415</v>
      </c>
      <c r="B25" s="45" t="s">
        <v>416</v>
      </c>
      <c r="C25" s="45"/>
      <c r="D25" s="69">
        <v>2392.2600000000002</v>
      </c>
    </row>
    <row r="26" spans="1:4" s="4" customFormat="1">
      <c r="A26" s="77" t="s">
        <v>1723</v>
      </c>
      <c r="B26" s="38"/>
      <c r="C26" s="38"/>
      <c r="D26" s="76"/>
    </row>
    <row r="27" spans="1:4" s="4" customFormat="1">
      <c r="A27" s="78" t="s">
        <v>1773</v>
      </c>
      <c r="B27" s="38" t="s">
        <v>412</v>
      </c>
      <c r="C27" s="38"/>
      <c r="D27" s="76"/>
    </row>
    <row r="28" spans="1:4" s="4" customFormat="1">
      <c r="A28" s="143"/>
      <c r="B28" s="47" t="s">
        <v>413</v>
      </c>
      <c r="C28" s="47"/>
      <c r="D28" s="95">
        <v>2900.98</v>
      </c>
    </row>
    <row r="29" spans="1:4" s="4" customFormat="1">
      <c r="A29" s="77" t="s">
        <v>1899</v>
      </c>
      <c r="B29" s="38"/>
      <c r="C29" s="38"/>
      <c r="D29" s="76"/>
    </row>
    <row r="30" spans="1:4" s="4" customFormat="1">
      <c r="A30" s="143" t="s">
        <v>992</v>
      </c>
      <c r="B30" s="47" t="s">
        <v>993</v>
      </c>
      <c r="C30" s="47"/>
      <c r="D30" s="95">
        <v>18824.62</v>
      </c>
    </row>
    <row r="31" spans="1:4">
      <c r="A31" s="75" t="s">
        <v>1486</v>
      </c>
      <c r="B31" s="265"/>
      <c r="C31" s="38"/>
      <c r="D31" s="76"/>
    </row>
    <row r="32" spans="1:4">
      <c r="A32" s="77" t="s">
        <v>1739</v>
      </c>
      <c r="B32" s="38"/>
      <c r="C32" s="38"/>
      <c r="D32" s="76"/>
    </row>
    <row r="33" spans="1:4">
      <c r="A33" s="78" t="s">
        <v>1773</v>
      </c>
      <c r="B33" s="38" t="s">
        <v>1865</v>
      </c>
      <c r="C33" s="38"/>
      <c r="D33" s="76"/>
    </row>
    <row r="34" spans="1:4">
      <c r="A34" s="78"/>
      <c r="B34" s="38" t="s">
        <v>1977</v>
      </c>
      <c r="C34" s="38"/>
      <c r="D34" s="76"/>
    </row>
    <row r="35" spans="1:4">
      <c r="A35" s="78"/>
      <c r="B35" s="38" t="s">
        <v>1866</v>
      </c>
      <c r="C35" s="38"/>
      <c r="D35" s="76"/>
    </row>
    <row r="36" spans="1:4">
      <c r="A36" s="78"/>
      <c r="B36" s="38" t="s">
        <v>1867</v>
      </c>
      <c r="C36" s="38"/>
      <c r="D36" s="76"/>
    </row>
    <row r="37" spans="1:4">
      <c r="A37" s="78"/>
      <c r="B37" s="38" t="s">
        <v>1978</v>
      </c>
      <c r="C37" s="38"/>
      <c r="D37" s="76"/>
    </row>
    <row r="38" spans="1:4">
      <c r="A38" s="143"/>
      <c r="B38" s="47" t="s">
        <v>1979</v>
      </c>
      <c r="C38" s="47"/>
      <c r="D38" s="95">
        <v>12422.01</v>
      </c>
    </row>
    <row r="39" spans="1:4">
      <c r="A39" s="77" t="s">
        <v>1580</v>
      </c>
      <c r="B39" s="38"/>
      <c r="C39" s="38"/>
      <c r="D39" s="76"/>
    </row>
    <row r="40" spans="1:4">
      <c r="A40" s="78" t="s">
        <v>236</v>
      </c>
      <c r="B40" s="38" t="s">
        <v>267</v>
      </c>
      <c r="C40" s="38"/>
      <c r="D40" s="76"/>
    </row>
    <row r="41" spans="1:4">
      <c r="A41" s="143"/>
      <c r="B41" s="47" t="s">
        <v>268</v>
      </c>
      <c r="C41" s="47"/>
      <c r="D41" s="95">
        <v>2093.4</v>
      </c>
    </row>
    <row r="42" spans="1:4">
      <c r="A42" s="78" t="s">
        <v>1773</v>
      </c>
      <c r="B42" s="38" t="s">
        <v>269</v>
      </c>
      <c r="C42" s="38"/>
      <c r="D42" s="76"/>
    </row>
    <row r="43" spans="1:4">
      <c r="A43" s="78"/>
      <c r="B43" s="38" t="s">
        <v>270</v>
      </c>
      <c r="C43" s="38"/>
      <c r="D43" s="76"/>
    </row>
    <row r="44" spans="1:4">
      <c r="A44" s="143"/>
      <c r="B44" s="47" t="s">
        <v>271</v>
      </c>
      <c r="C44" s="47"/>
      <c r="D44" s="95">
        <v>5224.3900000000003</v>
      </c>
    </row>
    <row r="45" spans="1:4">
      <c r="A45" s="77" t="s">
        <v>1642</v>
      </c>
      <c r="B45" s="38"/>
      <c r="C45" s="38"/>
      <c r="D45" s="76"/>
    </row>
    <row r="46" spans="1:4">
      <c r="A46" s="78" t="s">
        <v>1770</v>
      </c>
      <c r="B46" s="38" t="s">
        <v>1868</v>
      </c>
      <c r="C46" s="38"/>
      <c r="D46" s="76"/>
    </row>
    <row r="47" spans="1:4">
      <c r="A47" s="78"/>
      <c r="B47" s="38" t="s">
        <v>1869</v>
      </c>
      <c r="C47" s="38"/>
      <c r="D47" s="76"/>
    </row>
    <row r="48" spans="1:4">
      <c r="A48" s="143"/>
      <c r="B48" s="47" t="s">
        <v>1870</v>
      </c>
      <c r="C48" s="47"/>
      <c r="D48" s="95">
        <v>2898.56</v>
      </c>
    </row>
    <row r="49" spans="1:4">
      <c r="A49" s="78" t="s">
        <v>2085</v>
      </c>
      <c r="B49" s="38" t="s">
        <v>2086</v>
      </c>
      <c r="C49" s="38"/>
      <c r="D49" s="76"/>
    </row>
    <row r="50" spans="1:4">
      <c r="A50" s="78"/>
      <c r="B50" s="38" t="s">
        <v>2087</v>
      </c>
      <c r="C50" s="38"/>
      <c r="D50" s="76"/>
    </row>
    <row r="51" spans="1:4">
      <c r="A51" s="143"/>
      <c r="B51" s="47" t="s">
        <v>2088</v>
      </c>
      <c r="C51" s="47"/>
      <c r="D51" s="170">
        <v>2353.5</v>
      </c>
    </row>
    <row r="52" spans="1:4">
      <c r="A52" s="78" t="s">
        <v>2089</v>
      </c>
      <c r="B52" s="38" t="s">
        <v>1071</v>
      </c>
      <c r="C52" s="38"/>
      <c r="D52" s="76"/>
    </row>
    <row r="53" spans="1:4">
      <c r="A53" s="143"/>
      <c r="B53" s="47" t="s">
        <v>1294</v>
      </c>
      <c r="C53" s="47"/>
      <c r="D53" s="95">
        <v>1954.15</v>
      </c>
    </row>
    <row r="54" spans="1:4">
      <c r="A54" s="78" t="s">
        <v>236</v>
      </c>
      <c r="B54" s="38" t="s">
        <v>267</v>
      </c>
      <c r="C54" s="38"/>
      <c r="D54" s="76"/>
    </row>
    <row r="55" spans="1:4">
      <c r="A55" s="143"/>
      <c r="B55" s="47" t="s">
        <v>268</v>
      </c>
      <c r="C55" s="47"/>
      <c r="D55" s="170">
        <v>2093.5</v>
      </c>
    </row>
    <row r="56" spans="1:4">
      <c r="A56" s="77" t="s">
        <v>1678</v>
      </c>
      <c r="B56" s="38"/>
      <c r="C56" s="38"/>
      <c r="D56" s="76"/>
    </row>
    <row r="57" spans="1:4">
      <c r="A57" s="143" t="s">
        <v>1770</v>
      </c>
      <c r="B57" s="47" t="s">
        <v>784</v>
      </c>
      <c r="C57" s="47"/>
      <c r="D57" s="95">
        <v>698.91</v>
      </c>
    </row>
    <row r="58" spans="1:4">
      <c r="A58" s="77" t="s">
        <v>1582</v>
      </c>
      <c r="B58" s="38"/>
      <c r="C58" s="38"/>
      <c r="D58" s="76"/>
    </row>
    <row r="59" spans="1:4">
      <c r="A59" s="78" t="s">
        <v>1871</v>
      </c>
      <c r="B59" s="38" t="s">
        <v>1872</v>
      </c>
      <c r="C59" s="38"/>
      <c r="D59" s="76"/>
    </row>
    <row r="60" spans="1:4">
      <c r="A60" s="78" t="s">
        <v>1770</v>
      </c>
      <c r="B60" s="38" t="s">
        <v>1873</v>
      </c>
      <c r="C60" s="38"/>
      <c r="D60" s="76"/>
    </row>
    <row r="61" spans="1:4">
      <c r="A61" s="78"/>
      <c r="B61" s="38" t="s">
        <v>1874</v>
      </c>
      <c r="C61" s="38"/>
      <c r="D61" s="76"/>
    </row>
    <row r="62" spans="1:4">
      <c r="A62" s="143"/>
      <c r="B62" s="47" t="s">
        <v>1875</v>
      </c>
      <c r="C62" s="47"/>
      <c r="D62" s="95">
        <v>9528.99</v>
      </c>
    </row>
    <row r="63" spans="1:4">
      <c r="A63" s="126" t="s">
        <v>2089</v>
      </c>
      <c r="B63" s="45" t="s">
        <v>2090</v>
      </c>
      <c r="C63" s="45"/>
      <c r="D63" s="146">
        <v>1791.65</v>
      </c>
    </row>
    <row r="64" spans="1:4">
      <c r="A64" s="78" t="s">
        <v>1794</v>
      </c>
      <c r="B64" s="38" t="s">
        <v>1292</v>
      </c>
      <c r="C64" s="38"/>
      <c r="D64" s="76"/>
    </row>
    <row r="65" spans="1:4">
      <c r="A65" s="143"/>
      <c r="B65" s="47" t="s">
        <v>1293</v>
      </c>
      <c r="C65" s="47"/>
      <c r="D65" s="95">
        <v>2920.15</v>
      </c>
    </row>
    <row r="66" spans="1:4">
      <c r="A66" s="78" t="s">
        <v>761</v>
      </c>
      <c r="B66" s="38" t="s">
        <v>553</v>
      </c>
      <c r="C66" s="38"/>
      <c r="D66" s="76"/>
    </row>
    <row r="67" spans="1:4">
      <c r="A67" s="143"/>
      <c r="B67" s="47" t="s">
        <v>554</v>
      </c>
      <c r="C67" s="47"/>
      <c r="D67" s="95">
        <v>1086.75</v>
      </c>
    </row>
    <row r="68" spans="1:4">
      <c r="A68" s="77" t="s">
        <v>1001</v>
      </c>
      <c r="B68" s="38"/>
      <c r="C68" s="38"/>
      <c r="D68" s="76"/>
    </row>
    <row r="69" spans="1:4">
      <c r="A69" s="143" t="s">
        <v>118</v>
      </c>
      <c r="B69" s="47" t="s">
        <v>1002</v>
      </c>
      <c r="C69" s="47"/>
      <c r="D69" s="170">
        <v>39080</v>
      </c>
    </row>
    <row r="70" spans="1:4">
      <c r="A70" s="78"/>
      <c r="B70" s="38" t="s">
        <v>1003</v>
      </c>
      <c r="C70" s="38"/>
      <c r="D70" s="76"/>
    </row>
    <row r="71" spans="1:4">
      <c r="A71" s="143"/>
      <c r="B71" s="47" t="s">
        <v>2008</v>
      </c>
      <c r="C71" s="47"/>
      <c r="D71" s="170">
        <v>30000</v>
      </c>
    </row>
    <row r="72" spans="1:4">
      <c r="A72" s="78" t="s">
        <v>1845</v>
      </c>
      <c r="B72" s="38" t="s">
        <v>9</v>
      </c>
      <c r="C72" s="38"/>
      <c r="D72" s="76"/>
    </row>
    <row r="73" spans="1:4">
      <c r="A73" s="143"/>
      <c r="B73" s="47" t="s">
        <v>1992</v>
      </c>
      <c r="C73" s="47"/>
      <c r="D73" s="170">
        <v>26780</v>
      </c>
    </row>
    <row r="74" spans="1:4">
      <c r="A74" s="78"/>
      <c r="B74" s="38" t="s">
        <v>10</v>
      </c>
      <c r="C74" s="38"/>
      <c r="D74" s="71"/>
    </row>
    <row r="75" spans="1:4">
      <c r="A75" s="78"/>
      <c r="B75" s="38" t="s">
        <v>124</v>
      </c>
      <c r="C75" s="38"/>
      <c r="D75" s="71">
        <v>12100</v>
      </c>
    </row>
    <row r="76" spans="1:4">
      <c r="A76" s="151" t="s">
        <v>11</v>
      </c>
      <c r="B76" s="46"/>
      <c r="C76" s="46"/>
      <c r="D76" s="136"/>
    </row>
    <row r="77" spans="1:4">
      <c r="A77" s="75" t="s">
        <v>1189</v>
      </c>
      <c r="B77" s="38"/>
      <c r="C77" s="38"/>
      <c r="D77" s="76"/>
    </row>
    <row r="78" spans="1:4">
      <c r="A78" s="78" t="s">
        <v>1287</v>
      </c>
      <c r="B78" s="38"/>
      <c r="C78" s="38"/>
      <c r="D78" s="76"/>
    </row>
    <row r="79" spans="1:4">
      <c r="A79" s="78" t="s">
        <v>1288</v>
      </c>
      <c r="B79" s="38"/>
      <c r="C79" s="38"/>
      <c r="D79" s="76"/>
    </row>
    <row r="80" spans="1:4">
      <c r="A80" s="143" t="s">
        <v>1289</v>
      </c>
      <c r="B80" s="47"/>
      <c r="C80" s="47"/>
      <c r="D80" s="95">
        <v>4968.34</v>
      </c>
    </row>
    <row r="81" spans="1:5">
      <c r="A81" s="78" t="s">
        <v>1657</v>
      </c>
      <c r="B81" s="38"/>
      <c r="C81" s="38"/>
      <c r="D81" s="76"/>
    </row>
    <row r="82" spans="1:5">
      <c r="A82" s="78" t="s">
        <v>1654</v>
      </c>
      <c r="B82" s="38"/>
      <c r="C82" s="38"/>
      <c r="D82" s="76"/>
    </row>
    <row r="83" spans="1:5">
      <c r="A83" s="78" t="s">
        <v>1290</v>
      </c>
      <c r="B83" s="38"/>
      <c r="C83" s="38"/>
      <c r="D83" s="76"/>
    </row>
    <row r="84" spans="1:5">
      <c r="A84" s="143" t="s">
        <v>1291</v>
      </c>
      <c r="B84" s="47"/>
      <c r="C84" s="47"/>
      <c r="D84" s="170">
        <v>38104.6</v>
      </c>
    </row>
    <row r="85" spans="1:5">
      <c r="A85" s="126" t="s">
        <v>116</v>
      </c>
      <c r="B85" s="45"/>
      <c r="C85" s="45"/>
      <c r="D85" s="69">
        <v>4681.92</v>
      </c>
    </row>
    <row r="86" spans="1:5">
      <c r="A86" s="126" t="s">
        <v>117</v>
      </c>
      <c r="B86" s="45"/>
      <c r="C86" s="45"/>
      <c r="D86" s="146">
        <v>1953.8</v>
      </c>
    </row>
    <row r="87" spans="1:5">
      <c r="A87" s="77" t="s">
        <v>1508</v>
      </c>
      <c r="B87" s="38"/>
      <c r="C87" s="38"/>
      <c r="D87" s="76"/>
    </row>
    <row r="88" spans="1:5">
      <c r="A88" s="78" t="s">
        <v>994</v>
      </c>
      <c r="B88" s="38"/>
      <c r="C88" s="38"/>
      <c r="D88" s="76"/>
    </row>
    <row r="89" spans="1:5">
      <c r="A89" s="143" t="s">
        <v>1297</v>
      </c>
      <c r="B89" s="47"/>
      <c r="C89" s="47"/>
      <c r="D89" s="95">
        <v>5001.97</v>
      </c>
    </row>
    <row r="90" spans="1:5" ht="15.75" thickBot="1">
      <c r="A90" s="78" t="s">
        <v>995</v>
      </c>
      <c r="B90" s="38"/>
      <c r="C90" s="38"/>
      <c r="D90" s="76">
        <v>2329.02</v>
      </c>
    </row>
    <row r="91" spans="1:5" ht="15.75" thickBot="1">
      <c r="A91" s="79" t="s">
        <v>1394</v>
      </c>
      <c r="B91" s="80"/>
      <c r="C91" s="80"/>
      <c r="D91" s="81">
        <v>387066.63999999996</v>
      </c>
    </row>
    <row r="92" spans="1:5" s="28" customFormat="1" ht="12.75">
      <c r="A92" s="38"/>
      <c r="B92" s="38"/>
      <c r="C92" s="38"/>
      <c r="D92" s="38"/>
      <c r="E92" s="27"/>
    </row>
    <row r="93" spans="1:5" s="28" customFormat="1" ht="12.75">
      <c r="A93" s="38"/>
      <c r="B93" s="38"/>
      <c r="C93" s="38"/>
      <c r="D93" s="38"/>
      <c r="E93" s="27"/>
    </row>
    <row r="94" spans="1:5" s="28" customFormat="1" ht="12.75">
      <c r="A94" s="38"/>
      <c r="B94" s="38"/>
      <c r="C94" s="38"/>
      <c r="D94" s="38"/>
      <c r="E94" s="27"/>
    </row>
    <row r="95" spans="1:5">
      <c r="A95" s="93" t="s">
        <v>1492</v>
      </c>
      <c r="B95" s="67"/>
      <c r="C95" s="61"/>
      <c r="D95" s="144"/>
    </row>
    <row r="96" spans="1:5" s="1" customFormat="1">
      <c r="A96" s="77" t="s">
        <v>1517</v>
      </c>
      <c r="B96" s="40"/>
      <c r="C96" s="62"/>
      <c r="D96" s="106">
        <v>473579.93000000005</v>
      </c>
    </row>
    <row r="97" spans="1:4">
      <c r="A97" s="77" t="s">
        <v>1396</v>
      </c>
      <c r="B97" s="38"/>
      <c r="C97" s="51"/>
      <c r="D97" s="84"/>
    </row>
    <row r="98" spans="1:4">
      <c r="A98" s="143" t="s">
        <v>1607</v>
      </c>
      <c r="B98" s="47"/>
      <c r="C98" s="23" t="s">
        <v>12</v>
      </c>
      <c r="D98" s="87"/>
    </row>
    <row r="99" spans="1:4">
      <c r="A99" s="126" t="s">
        <v>1608</v>
      </c>
      <c r="B99" s="45"/>
      <c r="C99" s="20" t="s">
        <v>357</v>
      </c>
      <c r="D99" s="197"/>
    </row>
    <row r="100" spans="1:4">
      <c r="A100" s="188" t="s">
        <v>1619</v>
      </c>
      <c r="B100" s="46"/>
      <c r="C100" s="22" t="s">
        <v>1769</v>
      </c>
      <c r="D100" s="122"/>
    </row>
    <row r="101" spans="1:4">
      <c r="A101" s="188" t="s">
        <v>1733</v>
      </c>
      <c r="B101" s="46"/>
      <c r="C101" s="22" t="s">
        <v>646</v>
      </c>
      <c r="D101" s="122"/>
    </row>
    <row r="102" spans="1:4">
      <c r="A102" s="188" t="s">
        <v>1698</v>
      </c>
      <c r="B102" s="46"/>
      <c r="C102" s="22" t="s">
        <v>357</v>
      </c>
      <c r="D102" s="122"/>
    </row>
    <row r="103" spans="1:4" s="4" customFormat="1">
      <c r="A103" s="88" t="s">
        <v>1610</v>
      </c>
      <c r="B103" s="58"/>
      <c r="C103" s="153" t="s">
        <v>1387</v>
      </c>
      <c r="D103" s="131"/>
    </row>
    <row r="104" spans="1:4" s="4" customFormat="1">
      <c r="A104" s="413" t="s">
        <v>1618</v>
      </c>
      <c r="B104" s="497"/>
      <c r="C104" s="384" t="s">
        <v>1386</v>
      </c>
      <c r="D104" s="495"/>
    </row>
    <row r="105" spans="1:4" s="4" customFormat="1">
      <c r="A105" s="415"/>
      <c r="B105" s="442"/>
      <c r="C105" s="385"/>
      <c r="D105" s="496"/>
    </row>
    <row r="106" spans="1:4" s="4" customFormat="1">
      <c r="A106" s="386" t="s">
        <v>1613</v>
      </c>
      <c r="B106" s="387"/>
      <c r="C106" s="128" t="s">
        <v>1386</v>
      </c>
      <c r="D106" s="131"/>
    </row>
    <row r="107" spans="1:4" s="4" customFormat="1">
      <c r="A107" s="88" t="s">
        <v>1614</v>
      </c>
      <c r="B107" s="53"/>
      <c r="C107" s="390" t="s">
        <v>1387</v>
      </c>
      <c r="D107" s="495"/>
    </row>
    <row r="108" spans="1:4" s="4" customFormat="1">
      <c r="A108" s="89" t="s">
        <v>1615</v>
      </c>
      <c r="B108" s="54"/>
      <c r="C108" s="391"/>
      <c r="D108" s="496"/>
    </row>
    <row r="109" spans="1:4" s="4" customFormat="1">
      <c r="A109" s="428" t="s">
        <v>1748</v>
      </c>
      <c r="B109" s="362"/>
      <c r="C109" s="431" t="s">
        <v>1536</v>
      </c>
      <c r="D109" s="455">
        <v>182015.16</v>
      </c>
    </row>
    <row r="110" spans="1:4" s="4" customFormat="1">
      <c r="A110" s="429"/>
      <c r="B110" s="430"/>
      <c r="C110" s="432"/>
      <c r="D110" s="461"/>
    </row>
    <row r="111" spans="1:4" s="4" customFormat="1">
      <c r="A111" s="429"/>
      <c r="B111" s="430"/>
      <c r="C111" s="432"/>
      <c r="D111" s="461"/>
    </row>
    <row r="112" spans="1:4" s="4" customFormat="1">
      <c r="A112" s="429"/>
      <c r="B112" s="430"/>
      <c r="C112" s="432"/>
      <c r="D112" s="461"/>
    </row>
    <row r="113" spans="1:5" s="4" customFormat="1">
      <c r="A113" s="437"/>
      <c r="B113" s="364"/>
      <c r="C113" s="438"/>
      <c r="D113" s="456"/>
    </row>
    <row r="114" spans="1:5">
      <c r="A114" s="92" t="s">
        <v>1571</v>
      </c>
      <c r="B114" s="31"/>
      <c r="C114" s="59" t="s">
        <v>1600</v>
      </c>
      <c r="D114" s="120">
        <v>127704.12</v>
      </c>
    </row>
    <row r="115" spans="1:5">
      <c r="A115" s="92" t="s">
        <v>1527</v>
      </c>
      <c r="B115" s="48"/>
      <c r="C115" s="59" t="s">
        <v>20</v>
      </c>
      <c r="D115" s="118">
        <v>13899.559999999998</v>
      </c>
    </row>
    <row r="116" spans="1:5">
      <c r="A116" s="374" t="s">
        <v>1528</v>
      </c>
      <c r="B116" s="403"/>
      <c r="C116" s="59" t="s">
        <v>1600</v>
      </c>
      <c r="D116" s="119">
        <v>113025.48000000001</v>
      </c>
    </row>
    <row r="117" spans="1:5">
      <c r="A117" s="510" t="s">
        <v>1760</v>
      </c>
      <c r="B117" s="373"/>
      <c r="C117" s="59" t="s">
        <v>1881</v>
      </c>
      <c r="D117" s="119">
        <v>8574.39</v>
      </c>
    </row>
    <row r="118" spans="1:5">
      <c r="A118" s="374" t="s">
        <v>13</v>
      </c>
      <c r="B118" s="375"/>
      <c r="C118" s="59" t="s">
        <v>2091</v>
      </c>
      <c r="D118" s="119">
        <v>2493.1400000000003</v>
      </c>
    </row>
    <row r="119" spans="1:5">
      <c r="A119" s="374" t="s">
        <v>14</v>
      </c>
      <c r="B119" s="375"/>
      <c r="C119" s="59" t="s">
        <v>1011</v>
      </c>
      <c r="D119" s="119">
        <v>3004.65</v>
      </c>
    </row>
    <row r="120" spans="1:5">
      <c r="A120" s="91" t="s">
        <v>1505</v>
      </c>
      <c r="B120" s="57"/>
      <c r="C120" s="59" t="s">
        <v>1385</v>
      </c>
      <c r="D120" s="119">
        <v>17614.32</v>
      </c>
      <c r="E120" s="2"/>
    </row>
    <row r="121" spans="1:5">
      <c r="A121" s="498" t="s">
        <v>15</v>
      </c>
      <c r="B121" s="447"/>
      <c r="C121" s="175" t="s">
        <v>792</v>
      </c>
      <c r="D121" s="127">
        <v>2606.16</v>
      </c>
      <c r="E121" s="2"/>
    </row>
    <row r="122" spans="1:5">
      <c r="A122" s="569" t="s">
        <v>16</v>
      </c>
      <c r="B122" s="375"/>
      <c r="C122" s="250" t="s">
        <v>874</v>
      </c>
      <c r="D122" s="276">
        <v>1542.58</v>
      </c>
      <c r="E122" s="2"/>
    </row>
    <row r="123" spans="1:5">
      <c r="A123" s="437" t="s">
        <v>17</v>
      </c>
      <c r="B123" s="364"/>
      <c r="C123" s="215" t="s">
        <v>785</v>
      </c>
      <c r="D123" s="169">
        <v>1466.86</v>
      </c>
      <c r="E123" s="2"/>
    </row>
    <row r="124" spans="1:5">
      <c r="A124" s="428" t="s">
        <v>18</v>
      </c>
      <c r="B124" s="362"/>
      <c r="C124" s="431" t="s">
        <v>1590</v>
      </c>
      <c r="D124" s="433">
        <v>2300</v>
      </c>
      <c r="E124" s="2"/>
    </row>
    <row r="125" spans="1:5">
      <c r="A125" s="437"/>
      <c r="B125" s="364"/>
      <c r="C125" s="438"/>
      <c r="D125" s="439"/>
      <c r="E125" s="2"/>
    </row>
    <row r="126" spans="1:5">
      <c r="A126" s="374" t="s">
        <v>19</v>
      </c>
      <c r="B126" s="403"/>
      <c r="C126" s="59" t="s">
        <v>1388</v>
      </c>
      <c r="D126" s="120">
        <v>142382.76</v>
      </c>
    </row>
    <row r="127" spans="1:5">
      <c r="A127" s="93" t="s">
        <v>1396</v>
      </c>
      <c r="B127" s="46"/>
      <c r="C127" s="25"/>
      <c r="D127" s="94"/>
    </row>
    <row r="128" spans="1:5">
      <c r="A128" s="399" t="s">
        <v>1631</v>
      </c>
      <c r="B128" s="400"/>
      <c r="C128" s="51"/>
      <c r="D128" s="71">
        <v>48781.219999999994</v>
      </c>
    </row>
    <row r="129" spans="1:5" ht="15.75" thickBot="1">
      <c r="A129" s="399"/>
      <c r="B129" s="400"/>
      <c r="C129" s="97"/>
      <c r="D129" s="76"/>
    </row>
    <row r="130" spans="1:5" ht="15.75" thickBot="1">
      <c r="A130" s="104" t="s">
        <v>1394</v>
      </c>
      <c r="B130" s="98"/>
      <c r="C130" s="98"/>
      <c r="D130" s="68">
        <v>1092209.1099999999</v>
      </c>
    </row>
    <row r="131" spans="1:5">
      <c r="A131" s="63"/>
      <c r="B131" s="38"/>
      <c r="C131" s="38"/>
      <c r="D131" s="36"/>
    </row>
    <row r="132" spans="1:5">
      <c r="A132" s="410" t="s">
        <v>1497</v>
      </c>
      <c r="B132" s="410"/>
      <c r="C132" s="410"/>
      <c r="D132" s="410"/>
    </row>
    <row r="133" spans="1:5" ht="15.75" thickBot="1">
      <c r="A133" s="129"/>
      <c r="B133" s="129"/>
      <c r="C133" s="129"/>
      <c r="D133" s="129"/>
    </row>
    <row r="134" spans="1:5">
      <c r="A134" s="320" t="s">
        <v>1474</v>
      </c>
      <c r="B134" s="462" t="s">
        <v>566</v>
      </c>
      <c r="C134" s="492"/>
      <c r="D134" s="321">
        <v>56517.535021845033</v>
      </c>
    </row>
    <row r="135" spans="1:5">
      <c r="A135" s="322" t="s">
        <v>1475</v>
      </c>
      <c r="B135" s="443" t="s">
        <v>567</v>
      </c>
      <c r="C135" s="376"/>
      <c r="D135" s="323">
        <v>453337.47232834937</v>
      </c>
    </row>
    <row r="136" spans="1:5">
      <c r="A136" s="322" t="s">
        <v>1476</v>
      </c>
      <c r="B136" s="443" t="s">
        <v>568</v>
      </c>
      <c r="C136" s="376"/>
      <c r="D136" s="323">
        <v>21194.075632457952</v>
      </c>
    </row>
    <row r="137" spans="1:5" ht="15.75" thickBot="1">
      <c r="A137" s="322" t="s">
        <v>1606</v>
      </c>
      <c r="B137" s="443" t="s">
        <v>569</v>
      </c>
      <c r="C137" s="376"/>
      <c r="D137" s="323">
        <v>68292.021483995471</v>
      </c>
    </row>
    <row r="138" spans="1:5" ht="15.75" thickBot="1">
      <c r="A138" s="154" t="s">
        <v>1394</v>
      </c>
      <c r="B138" s="98"/>
      <c r="C138" s="98"/>
      <c r="D138" s="105">
        <v>599341.10446664784</v>
      </c>
    </row>
    <row r="139" spans="1:5" ht="15.75" thickBot="1">
      <c r="A139" s="565" t="s">
        <v>1399</v>
      </c>
      <c r="B139" s="566"/>
      <c r="C139" s="99"/>
      <c r="D139" s="214">
        <v>2078616.8544666476</v>
      </c>
    </row>
    <row r="140" spans="1:5">
      <c r="A140" s="306" t="s">
        <v>570</v>
      </c>
      <c r="B140" s="307"/>
      <c r="C140" s="112"/>
      <c r="D140" s="213"/>
    </row>
    <row r="141" spans="1:5">
      <c r="A141" s="474" t="s">
        <v>572</v>
      </c>
      <c r="B141" s="371"/>
      <c r="C141" s="371"/>
      <c r="D141" s="120">
        <v>3350556.22</v>
      </c>
      <c r="E141" s="2"/>
    </row>
    <row r="142" spans="1:5">
      <c r="A142" s="474" t="s">
        <v>573</v>
      </c>
      <c r="B142" s="371"/>
      <c r="C142" s="371"/>
      <c r="D142" s="120">
        <v>3186478.83</v>
      </c>
      <c r="E142" s="2"/>
    </row>
    <row r="143" spans="1:5">
      <c r="A143" s="411" t="s">
        <v>574</v>
      </c>
      <c r="B143" s="412"/>
      <c r="C143" s="412"/>
      <c r="D143" s="469">
        <v>1900358.47</v>
      </c>
    </row>
    <row r="144" spans="1:5">
      <c r="A144" s="411"/>
      <c r="B144" s="412"/>
      <c r="C144" s="412"/>
      <c r="D144" s="469"/>
    </row>
    <row r="145" spans="1:5">
      <c r="A145" s="411" t="s">
        <v>575</v>
      </c>
      <c r="B145" s="412"/>
      <c r="C145" s="412"/>
      <c r="D145" s="469">
        <v>1807297.55</v>
      </c>
      <c r="E145" s="2"/>
    </row>
    <row r="146" spans="1:5">
      <c r="A146" s="411"/>
      <c r="B146" s="412"/>
      <c r="C146" s="412"/>
      <c r="D146" s="469"/>
    </row>
    <row r="147" spans="1:5">
      <c r="A147" s="411" t="s">
        <v>576</v>
      </c>
      <c r="B147" s="412"/>
      <c r="C147" s="412"/>
      <c r="D147" s="469">
        <v>2078616.85</v>
      </c>
    </row>
    <row r="148" spans="1:5">
      <c r="A148" s="411"/>
      <c r="B148" s="412"/>
      <c r="C148" s="412"/>
      <c r="D148" s="469"/>
    </row>
    <row r="149" spans="1:5">
      <c r="A149" s="329" t="s">
        <v>587</v>
      </c>
      <c r="B149" s="316"/>
      <c r="C149" s="316"/>
      <c r="D149" s="330">
        <v>164077.39000000001</v>
      </c>
      <c r="E149" s="2"/>
    </row>
    <row r="150" spans="1:5" ht="15.75" thickBot="1">
      <c r="A150" s="333" t="s">
        <v>571</v>
      </c>
      <c r="B150" s="334"/>
      <c r="C150" s="334"/>
      <c r="D150" s="335">
        <v>93060.92</v>
      </c>
      <c r="E150" s="2"/>
    </row>
  </sheetData>
  <mergeCells count="45">
    <mergeCell ref="C109:C113"/>
    <mergeCell ref="D109:D113"/>
    <mergeCell ref="A1:D1"/>
    <mergeCell ref="A3:B3"/>
    <mergeCell ref="A4:B4"/>
    <mergeCell ref="A5:B5"/>
    <mergeCell ref="A10:B10"/>
    <mergeCell ref="A132:D132"/>
    <mergeCell ref="B134:C134"/>
    <mergeCell ref="B135:C135"/>
    <mergeCell ref="A6:B6"/>
    <mergeCell ref="A7:B7"/>
    <mergeCell ref="A8:B8"/>
    <mergeCell ref="A9:B9"/>
    <mergeCell ref="A122:B122"/>
    <mergeCell ref="A11:D12"/>
    <mergeCell ref="A104:B105"/>
    <mergeCell ref="C104:C105"/>
    <mergeCell ref="D104:D105"/>
    <mergeCell ref="A106:B106"/>
    <mergeCell ref="C107:C108"/>
    <mergeCell ref="D107:D108"/>
    <mergeCell ref="A109:B113"/>
    <mergeCell ref="A116:B116"/>
    <mergeCell ref="A118:B118"/>
    <mergeCell ref="A117:B117"/>
    <mergeCell ref="A121:B121"/>
    <mergeCell ref="A126:B126"/>
    <mergeCell ref="A123:B123"/>
    <mergeCell ref="A145:C146"/>
    <mergeCell ref="D145:D146"/>
    <mergeCell ref="A147:C148"/>
    <mergeCell ref="D147:D148"/>
    <mergeCell ref="A119:B119"/>
    <mergeCell ref="D124:D125"/>
    <mergeCell ref="A139:B139"/>
    <mergeCell ref="A141:C141"/>
    <mergeCell ref="A142:C142"/>
    <mergeCell ref="A143:C144"/>
    <mergeCell ref="B136:C136"/>
    <mergeCell ref="A124:B125"/>
    <mergeCell ref="D143:D144"/>
    <mergeCell ref="B137:C137"/>
    <mergeCell ref="C124:C125"/>
    <mergeCell ref="A128:B129"/>
  </mergeCells>
  <phoneticPr fontId="0" type="noConversion"/>
  <pageMargins left="0.43" right="0.2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3"/>
  <sheetViews>
    <sheetView topLeftCell="A95" zoomScale="80" zoomScaleNormal="80" workbookViewId="0">
      <selection activeCell="F122" sqref="F122"/>
    </sheetView>
  </sheetViews>
  <sheetFormatPr defaultRowHeight="15"/>
  <cols>
    <col min="1" max="1" width="12.28515625" customWidth="1"/>
    <col min="2" max="2" width="36.85546875" customWidth="1"/>
    <col min="3" max="3" width="25.85546875" customWidth="1"/>
    <col min="4" max="4" width="22.7109375" customWidth="1"/>
    <col min="5" max="5" width="11.42578125" bestFit="1" customWidth="1"/>
    <col min="6" max="6" width="12.7109375" bestFit="1" customWidth="1"/>
    <col min="7" max="7" width="11.42578125" bestFit="1" customWidth="1"/>
    <col min="8" max="8" width="12.42578125" bestFit="1" customWidth="1"/>
    <col min="9" max="9" width="11.425781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1403</v>
      </c>
      <c r="B3" s="393"/>
      <c r="C3" s="29"/>
      <c r="D3" s="29"/>
    </row>
    <row r="4" spans="1:4" s="4" customFormat="1" ht="15" customHeight="1">
      <c r="A4" s="381" t="s">
        <v>1393</v>
      </c>
      <c r="B4" s="381"/>
      <c r="C4" s="29">
        <v>1994</v>
      </c>
      <c r="D4" s="29"/>
    </row>
    <row r="5" spans="1:4" s="4" customFormat="1" ht="15" customHeight="1">
      <c r="A5" s="381" t="s">
        <v>1390</v>
      </c>
      <c r="B5" s="381"/>
      <c r="C5" s="29">
        <v>143</v>
      </c>
      <c r="D5" s="29"/>
    </row>
    <row r="6" spans="1:4" s="4" customFormat="1">
      <c r="A6" s="381" t="s">
        <v>1391</v>
      </c>
      <c r="B6" s="381"/>
      <c r="C6" s="29">
        <v>9</v>
      </c>
      <c r="D6" s="29"/>
    </row>
    <row r="7" spans="1:4" s="4" customFormat="1" ht="15" customHeight="1">
      <c r="A7" s="381" t="s">
        <v>1392</v>
      </c>
      <c r="B7" s="381"/>
      <c r="C7" s="29">
        <v>4</v>
      </c>
      <c r="D7" s="29"/>
    </row>
    <row r="8" spans="1:4" s="4" customFormat="1" ht="15" customHeight="1">
      <c r="A8" s="381" t="s">
        <v>1397</v>
      </c>
      <c r="B8" s="381"/>
      <c r="C8" s="29">
        <v>7463.2</v>
      </c>
      <c r="D8" s="29"/>
    </row>
    <row r="9" spans="1:4" s="4" customFormat="1" ht="15" customHeight="1">
      <c r="A9" s="381" t="s">
        <v>1402</v>
      </c>
      <c r="B9" s="381"/>
      <c r="C9" s="29">
        <v>511.9</v>
      </c>
      <c r="D9" s="29"/>
    </row>
    <row r="10" spans="1:4" s="4" customFormat="1" ht="15" customHeight="1">
      <c r="A10" s="381" t="s">
        <v>1398</v>
      </c>
      <c r="B10" s="381"/>
      <c r="C10" s="29">
        <v>286</v>
      </c>
      <c r="D10" s="29"/>
    </row>
    <row r="11" spans="1:4">
      <c r="A11" s="394" t="s">
        <v>1496</v>
      </c>
      <c r="B11" s="394"/>
      <c r="C11" s="394"/>
      <c r="D11" s="394"/>
    </row>
    <row r="12" spans="1:4">
      <c r="A12" s="394"/>
      <c r="B12" s="394"/>
      <c r="C12" s="394"/>
      <c r="D12" s="394"/>
    </row>
    <row r="13" spans="1:4">
      <c r="A13" s="394"/>
      <c r="B13" s="394"/>
      <c r="C13" s="394"/>
      <c r="D13" s="394"/>
    </row>
    <row r="14" spans="1:4" ht="15.75" thickBot="1">
      <c r="A14" s="394"/>
      <c r="B14" s="394"/>
      <c r="C14" s="394"/>
      <c r="D14" s="394"/>
    </row>
    <row r="15" spans="1:4">
      <c r="A15" s="72" t="s">
        <v>1482</v>
      </c>
      <c r="B15" s="73"/>
      <c r="C15" s="73"/>
      <c r="D15" s="74"/>
    </row>
    <row r="16" spans="1:4" s="5" customFormat="1">
      <c r="A16" s="75" t="s">
        <v>1483</v>
      </c>
      <c r="B16" s="40"/>
      <c r="C16" s="40"/>
      <c r="D16" s="133"/>
    </row>
    <row r="17" spans="1:4">
      <c r="A17" s="77" t="s">
        <v>1484</v>
      </c>
      <c r="B17" s="38"/>
      <c r="C17" s="38"/>
      <c r="D17" s="76"/>
    </row>
    <row r="18" spans="1:4">
      <c r="A18" s="143" t="s">
        <v>1845</v>
      </c>
      <c r="B18" s="47" t="s">
        <v>434</v>
      </c>
      <c r="C18" s="47"/>
      <c r="D18" s="95">
        <v>1435.02</v>
      </c>
    </row>
    <row r="19" spans="1:4">
      <c r="A19" s="93" t="s">
        <v>1485</v>
      </c>
      <c r="B19" s="46"/>
      <c r="C19" s="46"/>
      <c r="D19" s="136"/>
    </row>
    <row r="20" spans="1:4">
      <c r="A20" s="143" t="s">
        <v>1329</v>
      </c>
      <c r="B20" s="47"/>
      <c r="C20" s="47"/>
      <c r="D20" s="95">
        <v>20361.73</v>
      </c>
    </row>
    <row r="21" spans="1:4">
      <c r="A21" s="77" t="s">
        <v>1537</v>
      </c>
      <c r="B21" s="38"/>
      <c r="C21" s="38"/>
      <c r="D21" s="76"/>
    </row>
    <row r="22" spans="1:4">
      <c r="A22" s="143" t="s">
        <v>1918</v>
      </c>
      <c r="B22" s="47" t="s">
        <v>1300</v>
      </c>
      <c r="C22" s="47"/>
      <c r="D22" s="170">
        <v>5810.9</v>
      </c>
    </row>
    <row r="23" spans="1:4">
      <c r="A23" s="77" t="s">
        <v>294</v>
      </c>
      <c r="B23" s="38"/>
      <c r="C23" s="38"/>
      <c r="D23" s="76"/>
    </row>
    <row r="24" spans="1:4">
      <c r="A24" s="143" t="s">
        <v>295</v>
      </c>
      <c r="B24" s="47"/>
      <c r="C24" s="47"/>
      <c r="D24" s="170">
        <v>28896</v>
      </c>
    </row>
    <row r="25" spans="1:4">
      <c r="A25" s="75" t="s">
        <v>1486</v>
      </c>
      <c r="B25" s="38"/>
      <c r="C25" s="38"/>
      <c r="D25" s="76"/>
    </row>
    <row r="26" spans="1:4">
      <c r="A26" s="93" t="s">
        <v>1586</v>
      </c>
      <c r="B26" s="46"/>
      <c r="C26" s="46"/>
      <c r="D26" s="136"/>
    </row>
    <row r="27" spans="1:4" s="4" customFormat="1">
      <c r="A27" s="143" t="s">
        <v>1770</v>
      </c>
      <c r="B27" s="47" t="s">
        <v>1771</v>
      </c>
      <c r="C27" s="47"/>
      <c r="D27" s="95">
        <v>1862.71</v>
      </c>
    </row>
    <row r="28" spans="1:4" s="4" customFormat="1">
      <c r="A28" s="78" t="s">
        <v>807</v>
      </c>
      <c r="B28" s="38" t="s">
        <v>808</v>
      </c>
      <c r="C28" s="38"/>
      <c r="D28" s="76"/>
    </row>
    <row r="29" spans="1:4" s="4" customFormat="1">
      <c r="A29" s="143"/>
      <c r="B29" s="47" t="s">
        <v>809</v>
      </c>
      <c r="C29" s="47"/>
      <c r="D29" s="95">
        <v>2195.64</v>
      </c>
    </row>
    <row r="30" spans="1:4" s="4" customFormat="1">
      <c r="A30" s="78" t="s">
        <v>1845</v>
      </c>
      <c r="B30" s="38" t="s">
        <v>435</v>
      </c>
      <c r="C30" s="38"/>
      <c r="D30" s="76"/>
    </row>
    <row r="31" spans="1:4" s="4" customFormat="1">
      <c r="A31" s="78"/>
      <c r="B31" s="38" t="s">
        <v>436</v>
      </c>
      <c r="C31" s="38"/>
      <c r="D31" s="76"/>
    </row>
    <row r="32" spans="1:4">
      <c r="A32" s="143"/>
      <c r="B32" s="47" t="s">
        <v>437</v>
      </c>
      <c r="C32" s="47"/>
      <c r="D32" s="95">
        <v>6373.51</v>
      </c>
    </row>
    <row r="33" spans="1:4">
      <c r="A33" s="77" t="s">
        <v>1786</v>
      </c>
      <c r="B33" s="38"/>
      <c r="C33" s="38"/>
      <c r="D33" s="76"/>
    </row>
    <row r="34" spans="1:4" s="4" customFormat="1">
      <c r="A34" s="78" t="s">
        <v>1163</v>
      </c>
      <c r="B34" s="38" t="s">
        <v>1164</v>
      </c>
      <c r="C34" s="38"/>
      <c r="D34" s="76"/>
    </row>
    <row r="35" spans="1:4" s="4" customFormat="1">
      <c r="A35" s="143"/>
      <c r="B35" s="47" t="s">
        <v>1165</v>
      </c>
      <c r="C35" s="47"/>
      <c r="D35" s="95">
        <v>3914.75</v>
      </c>
    </row>
    <row r="36" spans="1:4" s="4" customFormat="1">
      <c r="A36" s="78" t="s">
        <v>1845</v>
      </c>
      <c r="B36" s="38" t="s">
        <v>1326</v>
      </c>
      <c r="C36" s="38"/>
      <c r="D36" s="76"/>
    </row>
    <row r="37" spans="1:4" s="4" customFormat="1">
      <c r="A37" s="78"/>
      <c r="B37" s="38" t="s">
        <v>134</v>
      </c>
      <c r="C37" s="38"/>
      <c r="D37" s="76"/>
    </row>
    <row r="38" spans="1:4" s="4" customFormat="1">
      <c r="A38" s="78"/>
      <c r="B38" s="38" t="s">
        <v>135</v>
      </c>
      <c r="C38" s="38"/>
      <c r="D38" s="76"/>
    </row>
    <row r="39" spans="1:4" s="4" customFormat="1">
      <c r="A39" s="78"/>
      <c r="B39" s="38" t="s">
        <v>136</v>
      </c>
      <c r="C39" s="38"/>
      <c r="D39" s="76"/>
    </row>
    <row r="40" spans="1:4" s="4" customFormat="1">
      <c r="A40" s="143"/>
      <c r="B40" s="47" t="s">
        <v>293</v>
      </c>
      <c r="C40" s="47"/>
      <c r="D40" s="95">
        <v>21532.880000000001</v>
      </c>
    </row>
    <row r="41" spans="1:4" s="4" customFormat="1">
      <c r="A41" s="77" t="s">
        <v>1678</v>
      </c>
      <c r="B41" s="38"/>
      <c r="C41" s="38"/>
      <c r="D41" s="76"/>
    </row>
    <row r="42" spans="1:4" s="4" customFormat="1">
      <c r="A42" s="78" t="s">
        <v>1773</v>
      </c>
      <c r="B42" s="38" t="s">
        <v>1774</v>
      </c>
      <c r="C42" s="38"/>
      <c r="D42" s="76"/>
    </row>
    <row r="43" spans="1:4" s="4" customFormat="1">
      <c r="A43" s="78"/>
      <c r="B43" s="38" t="s">
        <v>1775</v>
      </c>
      <c r="C43" s="38"/>
      <c r="D43" s="76"/>
    </row>
    <row r="44" spans="1:4" s="4" customFormat="1">
      <c r="A44" s="143"/>
      <c r="B44" s="47" t="s">
        <v>1776</v>
      </c>
      <c r="C44" s="47"/>
      <c r="D44" s="95">
        <v>8895.31</v>
      </c>
    </row>
    <row r="45" spans="1:4" s="4" customFormat="1">
      <c r="A45" s="78" t="s">
        <v>1770</v>
      </c>
      <c r="B45" s="38" t="s">
        <v>2111</v>
      </c>
      <c r="C45" s="38"/>
      <c r="D45" s="76">
        <v>698.91</v>
      </c>
    </row>
    <row r="46" spans="1:4" s="4" customFormat="1">
      <c r="A46" s="143"/>
      <c r="B46" s="47" t="s">
        <v>818</v>
      </c>
      <c r="C46" s="47"/>
      <c r="D46" s="95">
        <v>177.53</v>
      </c>
    </row>
    <row r="47" spans="1:4" s="4" customFormat="1">
      <c r="A47" s="78" t="s">
        <v>1770</v>
      </c>
      <c r="B47" s="38" t="s">
        <v>291</v>
      </c>
      <c r="C47" s="38"/>
      <c r="D47" s="76"/>
    </row>
    <row r="48" spans="1:4" s="4" customFormat="1">
      <c r="A48" s="78"/>
      <c r="B48" s="38" t="s">
        <v>292</v>
      </c>
      <c r="C48" s="38"/>
      <c r="D48" s="76"/>
    </row>
    <row r="49" spans="1:4" s="4" customFormat="1">
      <c r="A49" s="143"/>
      <c r="B49" s="47" t="s">
        <v>828</v>
      </c>
      <c r="C49" s="47"/>
      <c r="D49" s="95">
        <v>19013.66</v>
      </c>
    </row>
    <row r="50" spans="1:4" s="4" customFormat="1">
      <c r="A50" s="77" t="s">
        <v>1584</v>
      </c>
      <c r="B50" s="38"/>
      <c r="C50" s="38"/>
      <c r="D50" s="76"/>
    </row>
    <row r="51" spans="1:4" s="4" customFormat="1">
      <c r="A51" s="143" t="s">
        <v>990</v>
      </c>
      <c r="B51" s="47" t="s">
        <v>1018</v>
      </c>
      <c r="C51" s="47"/>
      <c r="D51" s="95">
        <v>3574.89</v>
      </c>
    </row>
    <row r="52" spans="1:4" s="4" customFormat="1">
      <c r="A52" s="126" t="s">
        <v>1327</v>
      </c>
      <c r="B52" s="45" t="s">
        <v>1328</v>
      </c>
      <c r="C52" s="45"/>
      <c r="D52" s="146">
        <v>700.56</v>
      </c>
    </row>
    <row r="53" spans="1:4" s="4" customFormat="1">
      <c r="A53" s="77" t="s">
        <v>438</v>
      </c>
      <c r="B53" s="38"/>
      <c r="C53" s="38"/>
      <c r="D53" s="76"/>
    </row>
    <row r="54" spans="1:4" s="4" customFormat="1">
      <c r="A54" s="78" t="s">
        <v>1794</v>
      </c>
      <c r="B54" s="38" t="s">
        <v>1019</v>
      </c>
      <c r="C54" s="38"/>
      <c r="D54" s="76"/>
    </row>
    <row r="55" spans="1:4" s="4" customFormat="1">
      <c r="A55" s="143"/>
      <c r="B55" s="47" t="s">
        <v>1020</v>
      </c>
      <c r="C55" s="47"/>
      <c r="D55" s="170">
        <v>3000</v>
      </c>
    </row>
    <row r="56" spans="1:4" s="4" customFormat="1">
      <c r="A56" s="77" t="s">
        <v>1557</v>
      </c>
      <c r="B56" s="38"/>
      <c r="C56" s="38"/>
      <c r="D56" s="76"/>
    </row>
    <row r="57" spans="1:4" s="4" customFormat="1">
      <c r="A57" s="143" t="s">
        <v>1167</v>
      </c>
      <c r="B57" s="47"/>
      <c r="C57" s="47"/>
      <c r="D57" s="95">
        <v>13730.81</v>
      </c>
    </row>
    <row r="58" spans="1:4">
      <c r="A58" s="75" t="s">
        <v>1166</v>
      </c>
      <c r="B58" s="38"/>
      <c r="C58" s="38"/>
      <c r="D58" s="76"/>
    </row>
    <row r="59" spans="1:4">
      <c r="A59" s="75" t="s">
        <v>1659</v>
      </c>
      <c r="B59" s="38"/>
      <c r="C59" s="38"/>
      <c r="D59" s="76"/>
    </row>
    <row r="60" spans="1:4">
      <c r="A60" s="78" t="s">
        <v>1657</v>
      </c>
      <c r="B60" s="38"/>
      <c r="C60" s="38"/>
      <c r="D60" s="76"/>
    </row>
    <row r="61" spans="1:4">
      <c r="A61" s="78" t="s">
        <v>1654</v>
      </c>
      <c r="B61" s="38"/>
      <c r="C61" s="38"/>
      <c r="D61" s="76"/>
    </row>
    <row r="62" spans="1:4">
      <c r="A62" s="78" t="s">
        <v>1660</v>
      </c>
      <c r="B62" s="38"/>
      <c r="C62" s="38"/>
      <c r="D62" s="76"/>
    </row>
    <row r="63" spans="1:4">
      <c r="A63" s="78" t="s">
        <v>1658</v>
      </c>
      <c r="B63" s="38"/>
      <c r="C63" s="38"/>
      <c r="D63" s="76"/>
    </row>
    <row r="64" spans="1:4">
      <c r="A64" s="143" t="s">
        <v>886</v>
      </c>
      <c r="B64" s="47"/>
      <c r="C64" s="47"/>
      <c r="D64" s="95">
        <v>46510.15</v>
      </c>
    </row>
    <row r="65" spans="1:5">
      <c r="A65" s="126" t="s">
        <v>1661</v>
      </c>
      <c r="B65" s="45"/>
      <c r="C65" s="45"/>
      <c r="D65" s="146">
        <v>2189.6999999999998</v>
      </c>
    </row>
    <row r="66" spans="1:5" ht="15.75" thickBot="1">
      <c r="A66" s="78" t="s">
        <v>887</v>
      </c>
      <c r="B66" s="38"/>
      <c r="C66" s="38"/>
      <c r="D66" s="71">
        <v>33223.68</v>
      </c>
    </row>
    <row r="67" spans="1:5" ht="15.75" thickBot="1">
      <c r="A67" s="79" t="s">
        <v>1394</v>
      </c>
      <c r="B67" s="80"/>
      <c r="C67" s="80"/>
      <c r="D67" s="81">
        <v>224098.34</v>
      </c>
    </row>
    <row r="68" spans="1:5" s="28" customFormat="1" ht="13.5" thickBot="1">
      <c r="A68" s="217"/>
      <c r="B68" s="98"/>
      <c r="C68" s="98"/>
      <c r="D68" s="218"/>
      <c r="E68" s="27"/>
    </row>
    <row r="69" spans="1:5">
      <c r="A69" s="72" t="s">
        <v>1492</v>
      </c>
      <c r="B69" s="73"/>
      <c r="C69" s="82"/>
      <c r="D69" s="83"/>
    </row>
    <row r="70" spans="1:5">
      <c r="A70" s="77" t="s">
        <v>1493</v>
      </c>
      <c r="B70" s="40"/>
      <c r="C70" s="62"/>
      <c r="D70" s="106">
        <v>264158.64</v>
      </c>
    </row>
    <row r="71" spans="1:5">
      <c r="A71" s="77" t="s">
        <v>1396</v>
      </c>
      <c r="B71" s="38"/>
      <c r="C71" s="51"/>
      <c r="D71" s="84"/>
    </row>
    <row r="72" spans="1:5">
      <c r="A72" s="143" t="s">
        <v>1607</v>
      </c>
      <c r="B72" s="47"/>
      <c r="C72" s="23" t="s">
        <v>592</v>
      </c>
      <c r="D72" s="87"/>
    </row>
    <row r="73" spans="1:5">
      <c r="A73" s="198" t="s">
        <v>1617</v>
      </c>
      <c r="B73" s="45"/>
      <c r="C73" s="20" t="s">
        <v>444</v>
      </c>
      <c r="D73" s="197"/>
    </row>
    <row r="74" spans="1:5">
      <c r="A74" s="198" t="s">
        <v>1698</v>
      </c>
      <c r="B74" s="45"/>
      <c r="C74" s="20" t="s">
        <v>593</v>
      </c>
      <c r="D74" s="197"/>
    </row>
    <row r="75" spans="1:5">
      <c r="A75" s="198" t="s">
        <v>1722</v>
      </c>
      <c r="B75" s="45"/>
      <c r="C75" s="20" t="s">
        <v>1769</v>
      </c>
      <c r="D75" s="197"/>
    </row>
    <row r="76" spans="1:5">
      <c r="A76" s="198" t="s">
        <v>1724</v>
      </c>
      <c r="B76" s="45"/>
      <c r="C76" s="20" t="s">
        <v>1602</v>
      </c>
      <c r="D76" s="197"/>
    </row>
    <row r="77" spans="1:5">
      <c r="A77" s="199" t="s">
        <v>1610</v>
      </c>
      <c r="B77" s="200"/>
      <c r="C77" s="201" t="s">
        <v>1387</v>
      </c>
      <c r="D77" s="202"/>
    </row>
    <row r="78" spans="1:5">
      <c r="A78" s="413" t="s">
        <v>1626</v>
      </c>
      <c r="B78" s="414"/>
      <c r="C78" s="384" t="s">
        <v>1386</v>
      </c>
      <c r="D78" s="378"/>
    </row>
    <row r="79" spans="1:5">
      <c r="A79" s="415"/>
      <c r="B79" s="416"/>
      <c r="C79" s="385"/>
      <c r="D79" s="379"/>
    </row>
    <row r="80" spans="1:5">
      <c r="A80" s="423" t="s">
        <v>1613</v>
      </c>
      <c r="B80" s="424"/>
      <c r="C80" s="181" t="s">
        <v>1386</v>
      </c>
      <c r="D80" s="202"/>
    </row>
    <row r="81" spans="1:4">
      <c r="A81" s="88" t="s">
        <v>1614</v>
      </c>
      <c r="B81" s="53"/>
      <c r="C81" s="390" t="s">
        <v>1387</v>
      </c>
      <c r="D81" s="378"/>
    </row>
    <row r="82" spans="1:4">
      <c r="A82" s="89" t="s">
        <v>1615</v>
      </c>
      <c r="B82" s="54"/>
      <c r="C82" s="391"/>
      <c r="D82" s="379"/>
    </row>
    <row r="83" spans="1:4">
      <c r="A83" s="423" t="s">
        <v>1612</v>
      </c>
      <c r="B83" s="424"/>
      <c r="C83" s="181" t="s">
        <v>1385</v>
      </c>
      <c r="D83" s="202"/>
    </row>
    <row r="84" spans="1:4" hidden="1">
      <c r="A84" s="78" t="s">
        <v>1395</v>
      </c>
      <c r="B84" s="38"/>
      <c r="C84" s="24" t="s">
        <v>1445</v>
      </c>
      <c r="D84" s="116">
        <v>65893.460000000006</v>
      </c>
    </row>
    <row r="85" spans="1:4">
      <c r="A85" s="429" t="s">
        <v>1726</v>
      </c>
      <c r="B85" s="457"/>
      <c r="C85" s="432" t="s">
        <v>1536</v>
      </c>
      <c r="D85" s="450">
        <v>113291.40000000001</v>
      </c>
    </row>
    <row r="86" spans="1:4">
      <c r="A86" s="429"/>
      <c r="B86" s="457"/>
      <c r="C86" s="432"/>
      <c r="D86" s="450"/>
    </row>
    <row r="87" spans="1:4">
      <c r="A87" s="429"/>
      <c r="B87" s="457"/>
      <c r="C87" s="432"/>
      <c r="D87" s="450"/>
    </row>
    <row r="88" spans="1:4" ht="11.25" customHeight="1">
      <c r="A88" s="429"/>
      <c r="B88" s="457"/>
      <c r="C88" s="438"/>
      <c r="D88" s="450"/>
    </row>
    <row r="89" spans="1:4" s="5" customFormat="1">
      <c r="A89" s="91" t="s">
        <v>1532</v>
      </c>
      <c r="B89" s="57"/>
      <c r="C89" s="59" t="s">
        <v>1600</v>
      </c>
      <c r="D89" s="119">
        <v>79259.16</v>
      </c>
    </row>
    <row r="90" spans="1:4" s="5" customFormat="1">
      <c r="A90" s="374" t="s">
        <v>1518</v>
      </c>
      <c r="B90" s="375"/>
      <c r="C90" s="18" t="s">
        <v>1350</v>
      </c>
      <c r="D90" s="118">
        <v>15239.03</v>
      </c>
    </row>
    <row r="91" spans="1:4" s="5" customFormat="1" ht="15" customHeight="1">
      <c r="A91" s="428" t="s">
        <v>810</v>
      </c>
      <c r="B91" s="361"/>
      <c r="C91" s="453" t="s">
        <v>811</v>
      </c>
      <c r="D91" s="455">
        <v>4158.22</v>
      </c>
    </row>
    <row r="92" spans="1:4" s="5" customFormat="1">
      <c r="A92" s="437"/>
      <c r="B92" s="363"/>
      <c r="C92" s="454"/>
      <c r="D92" s="456"/>
    </row>
    <row r="93" spans="1:4" s="5" customFormat="1">
      <c r="A93" s="91" t="s">
        <v>1504</v>
      </c>
      <c r="B93" s="57"/>
      <c r="C93" s="59" t="s">
        <v>1460</v>
      </c>
      <c r="D93" s="120">
        <v>1458.9299999999998</v>
      </c>
    </row>
    <row r="94" spans="1:4" s="5" customFormat="1">
      <c r="A94" s="91" t="s">
        <v>1565</v>
      </c>
      <c r="B94" s="57"/>
      <c r="C94" s="59" t="s">
        <v>138</v>
      </c>
      <c r="D94" s="120">
        <v>2788.63</v>
      </c>
    </row>
    <row r="95" spans="1:4" s="5" customFormat="1">
      <c r="A95" s="92" t="s">
        <v>1740</v>
      </c>
      <c r="B95" s="31"/>
      <c r="C95" s="59" t="s">
        <v>596</v>
      </c>
      <c r="D95" s="120">
        <v>21233.389999999996</v>
      </c>
    </row>
    <row r="96" spans="1:4" s="5" customFormat="1">
      <c r="A96" s="374" t="s">
        <v>594</v>
      </c>
      <c r="B96" s="375"/>
      <c r="C96" s="59" t="s">
        <v>1600</v>
      </c>
      <c r="D96" s="119">
        <v>70303.320000000007</v>
      </c>
    </row>
    <row r="97" spans="1:5" s="5" customFormat="1" ht="18.75" customHeight="1">
      <c r="A97" s="451" t="s">
        <v>595</v>
      </c>
      <c r="B97" s="452"/>
      <c r="C97" s="147" t="s">
        <v>1902</v>
      </c>
      <c r="D97" s="262">
        <v>1070.5999999999999</v>
      </c>
      <c r="E97" s="4"/>
    </row>
    <row r="98" spans="1:5" s="5" customFormat="1">
      <c r="A98" s="91" t="s">
        <v>1513</v>
      </c>
      <c r="B98" s="57"/>
      <c r="C98" s="59" t="s">
        <v>1385</v>
      </c>
      <c r="D98" s="119">
        <v>11565.880000000001</v>
      </c>
      <c r="E98" s="216"/>
    </row>
    <row r="99" spans="1:5" s="5" customFormat="1">
      <c r="A99" s="374" t="s">
        <v>1535</v>
      </c>
      <c r="B99" s="375"/>
      <c r="C99" s="59" t="s">
        <v>1388</v>
      </c>
      <c r="D99" s="119">
        <v>88662.78</v>
      </c>
    </row>
    <row r="100" spans="1:5">
      <c r="A100" s="93" t="s">
        <v>1396</v>
      </c>
      <c r="B100" s="46"/>
      <c r="C100" s="25"/>
      <c r="D100" s="136"/>
    </row>
    <row r="101" spans="1:5" ht="15" customHeight="1">
      <c r="A101" s="399" t="s">
        <v>1631</v>
      </c>
      <c r="B101" s="400"/>
      <c r="C101" s="51"/>
      <c r="D101" s="71">
        <v>32598.299999999996</v>
      </c>
    </row>
    <row r="102" spans="1:5" ht="15.75" thickBot="1">
      <c r="A102" s="399"/>
      <c r="B102" s="400"/>
      <c r="C102" s="97"/>
      <c r="D102" s="76"/>
    </row>
    <row r="103" spans="1:5" ht="15" customHeight="1" thickBot="1">
      <c r="A103" s="104" t="s">
        <v>1394</v>
      </c>
      <c r="B103" s="98"/>
      <c r="C103" s="98"/>
      <c r="D103" s="68">
        <v>739083.44</v>
      </c>
    </row>
    <row r="104" spans="1:5">
      <c r="A104" s="410" t="s">
        <v>1497</v>
      </c>
      <c r="B104" s="410"/>
      <c r="C104" s="410"/>
      <c r="D104" s="410"/>
    </row>
    <row r="105" spans="1:5" ht="15" customHeight="1">
      <c r="A105" s="129"/>
      <c r="B105" s="129"/>
      <c r="C105" s="129"/>
      <c r="D105" s="129"/>
    </row>
    <row r="106" spans="1:5" ht="15" customHeight="1">
      <c r="A106" s="293" t="s">
        <v>1474</v>
      </c>
      <c r="B106" s="443" t="s">
        <v>566</v>
      </c>
      <c r="C106" s="443"/>
      <c r="D106" s="236">
        <v>34482.894931004543</v>
      </c>
    </row>
    <row r="107" spans="1:5" ht="15" customHeight="1">
      <c r="A107" s="293" t="s">
        <v>1475</v>
      </c>
      <c r="B107" s="443" t="s">
        <v>567</v>
      </c>
      <c r="C107" s="443"/>
      <c r="D107" s="236">
        <v>276593.5991465915</v>
      </c>
    </row>
    <row r="108" spans="1:5" ht="15" customHeight="1">
      <c r="A108" s="293" t="s">
        <v>1476</v>
      </c>
      <c r="B108" s="443" t="s">
        <v>568</v>
      </c>
      <c r="C108" s="443"/>
      <c r="D108" s="236">
        <v>12931.085598678914</v>
      </c>
    </row>
    <row r="109" spans="1:5" ht="15" customHeight="1" thickBot="1">
      <c r="A109" s="293" t="s">
        <v>1606</v>
      </c>
      <c r="B109" s="443" t="s">
        <v>569</v>
      </c>
      <c r="C109" s="443"/>
      <c r="D109" s="236">
        <v>41666.831374516027</v>
      </c>
    </row>
    <row r="110" spans="1:5" ht="15.75" thickBot="1">
      <c r="A110" s="325" t="s">
        <v>1394</v>
      </c>
      <c r="B110" s="98"/>
      <c r="C110" s="98"/>
      <c r="D110" s="326">
        <v>365674.41105079098</v>
      </c>
    </row>
    <row r="111" spans="1:5">
      <c r="A111" s="421" t="s">
        <v>1399</v>
      </c>
      <c r="B111" s="422"/>
      <c r="C111" s="45"/>
      <c r="D111" s="32">
        <v>1328856.19</v>
      </c>
    </row>
    <row r="112" spans="1:5">
      <c r="A112" s="310"/>
      <c r="B112" s="310"/>
      <c r="C112" s="38"/>
      <c r="D112" s="36"/>
    </row>
    <row r="113" spans="1:6">
      <c r="A113" s="303" t="s">
        <v>570</v>
      </c>
      <c r="B113" s="304"/>
      <c r="C113" s="45"/>
      <c r="D113" s="287"/>
    </row>
    <row r="114" spans="1:6">
      <c r="A114" s="365" t="s">
        <v>1764</v>
      </c>
      <c r="B114" s="366"/>
      <c r="C114" s="366"/>
      <c r="D114" s="301">
        <v>262434.65999999997</v>
      </c>
    </row>
    <row r="115" spans="1:6">
      <c r="A115" s="448" t="s">
        <v>571</v>
      </c>
      <c r="B115" s="449"/>
      <c r="C115" s="449"/>
      <c r="D115" s="315">
        <v>60188.63</v>
      </c>
    </row>
    <row r="116" spans="1:6">
      <c r="A116" s="371" t="s">
        <v>572</v>
      </c>
      <c r="B116" s="371"/>
      <c r="C116" s="371"/>
      <c r="D116" s="32">
        <v>5931039.2800000003</v>
      </c>
      <c r="E116" s="2"/>
      <c r="F116" s="2"/>
    </row>
    <row r="117" spans="1:6">
      <c r="A117" s="371" t="s">
        <v>573</v>
      </c>
      <c r="B117" s="371"/>
      <c r="C117" s="371"/>
      <c r="D117" s="32">
        <v>5617832.71</v>
      </c>
      <c r="E117" s="2"/>
    </row>
    <row r="118" spans="1:6">
      <c r="A118" s="412" t="s">
        <v>574</v>
      </c>
      <c r="B118" s="412"/>
      <c r="C118" s="412"/>
      <c r="D118" s="444">
        <v>1234104.7</v>
      </c>
      <c r="E118" s="2"/>
      <c r="F118" s="2"/>
    </row>
    <row r="119" spans="1:6">
      <c r="A119" s="412"/>
      <c r="B119" s="412"/>
      <c r="C119" s="412"/>
      <c r="D119" s="444"/>
    </row>
    <row r="120" spans="1:6">
      <c r="A120" s="412" t="s">
        <v>575</v>
      </c>
      <c r="B120" s="412"/>
      <c r="C120" s="412"/>
      <c r="D120" s="444">
        <v>1168934.05</v>
      </c>
      <c r="E120" s="2"/>
    </row>
    <row r="121" spans="1:6">
      <c r="A121" s="412"/>
      <c r="B121" s="412"/>
      <c r="C121" s="412"/>
      <c r="D121" s="444"/>
    </row>
    <row r="122" spans="1:6">
      <c r="A122" s="412" t="s">
        <v>576</v>
      </c>
      <c r="B122" s="412"/>
      <c r="C122" s="412"/>
      <c r="D122" s="444">
        <v>1328856.19</v>
      </c>
    </row>
    <row r="123" spans="1:6">
      <c r="A123" s="412"/>
      <c r="B123" s="412"/>
      <c r="C123" s="412"/>
      <c r="D123" s="444"/>
    </row>
    <row r="124" spans="1:6">
      <c r="A124" s="317" t="s">
        <v>587</v>
      </c>
      <c r="B124" s="316"/>
      <c r="C124" s="316"/>
      <c r="D124" s="313">
        <v>575641.23</v>
      </c>
    </row>
    <row r="125" spans="1:6">
      <c r="A125" s="298" t="s">
        <v>571</v>
      </c>
      <c r="B125" s="299"/>
      <c r="C125" s="299"/>
      <c r="D125" s="314">
        <v>125359.28</v>
      </c>
    </row>
    <row r="126" spans="1:6">
      <c r="A126" s="28"/>
      <c r="B126" s="28"/>
      <c r="C126" s="28"/>
      <c r="D126" s="28"/>
    </row>
    <row r="133" s="5" customFormat="1"/>
  </sheetData>
  <mergeCells count="44">
    <mergeCell ref="A114:C114"/>
    <mergeCell ref="A111:B111"/>
    <mergeCell ref="B106:C106"/>
    <mergeCell ref="B107:C107"/>
    <mergeCell ref="B108:C108"/>
    <mergeCell ref="B109:C109"/>
    <mergeCell ref="D118:D119"/>
    <mergeCell ref="D120:D121"/>
    <mergeCell ref="A115:C115"/>
    <mergeCell ref="A116:C116"/>
    <mergeCell ref="A117:C117"/>
    <mergeCell ref="A118:C119"/>
    <mergeCell ref="A120:C121"/>
    <mergeCell ref="D122:D123"/>
    <mergeCell ref="A122:C123"/>
    <mergeCell ref="D78:D79"/>
    <mergeCell ref="A96:B96"/>
    <mergeCell ref="A83:B83"/>
    <mergeCell ref="A99:B99"/>
    <mergeCell ref="A104:D104"/>
    <mergeCell ref="A78:B79"/>
    <mergeCell ref="C78:C79"/>
    <mergeCell ref="D85:D88"/>
    <mergeCell ref="A97:B97"/>
    <mergeCell ref="A90:B90"/>
    <mergeCell ref="A91:B92"/>
    <mergeCell ref="C91:C92"/>
    <mergeCell ref="D91:D92"/>
    <mergeCell ref="A85:B88"/>
    <mergeCell ref="A1:D1"/>
    <mergeCell ref="A3:B3"/>
    <mergeCell ref="A101:B102"/>
    <mergeCell ref="A4:B4"/>
    <mergeCell ref="A5:B5"/>
    <mergeCell ref="A6:B6"/>
    <mergeCell ref="A7:B7"/>
    <mergeCell ref="A8:B8"/>
    <mergeCell ref="A9:B9"/>
    <mergeCell ref="A10:B10"/>
    <mergeCell ref="A11:D14"/>
    <mergeCell ref="A80:B80"/>
    <mergeCell ref="C81:C82"/>
    <mergeCell ref="D81:D82"/>
    <mergeCell ref="C85:C88"/>
  </mergeCells>
  <phoneticPr fontId="0" type="noConversion"/>
  <pageMargins left="0.3" right="0.28999999999999998" top="0.62" bottom="0.63" header="0.62" footer="0.5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topLeftCell="A85" zoomScale="80" zoomScaleNormal="80" workbookViewId="0">
      <selection activeCell="D85" sqref="D1:D1048576"/>
    </sheetView>
  </sheetViews>
  <sheetFormatPr defaultRowHeight="15"/>
  <cols>
    <col min="1" max="1" width="13.28515625" customWidth="1"/>
    <col min="2" max="2" width="36.85546875" customWidth="1"/>
    <col min="3" max="3" width="21.5703125" customWidth="1"/>
    <col min="4" max="4" width="23.5703125" customWidth="1"/>
    <col min="5" max="5" width="11.140625" style="10" customWidth="1"/>
    <col min="6" max="6" width="11.7109375" bestFit="1" customWidth="1"/>
    <col min="7" max="7" width="11.42578125" bestFit="1" customWidth="1"/>
    <col min="8" max="8" width="10.28515625" bestFit="1" customWidth="1"/>
    <col min="9" max="9" width="11.42578125" bestFit="1" customWidth="1"/>
  </cols>
  <sheetData>
    <row r="1" spans="1:8">
      <c r="A1" s="392" t="s">
        <v>1763</v>
      </c>
      <c r="B1" s="392"/>
      <c r="C1" s="392"/>
      <c r="D1" s="392"/>
    </row>
    <row r="2" spans="1:8" ht="15" customHeight="1">
      <c r="A2" s="29"/>
      <c r="B2" s="29"/>
      <c r="C2" s="29"/>
      <c r="D2" s="29"/>
    </row>
    <row r="3" spans="1:8">
      <c r="A3" s="393" t="s">
        <v>1404</v>
      </c>
      <c r="B3" s="393"/>
      <c r="C3" s="29"/>
      <c r="D3" s="29"/>
    </row>
    <row r="4" spans="1:8">
      <c r="A4" s="381" t="s">
        <v>1393</v>
      </c>
      <c r="B4" s="381"/>
      <c r="C4" s="29">
        <v>1974</v>
      </c>
      <c r="D4" s="29"/>
    </row>
    <row r="5" spans="1:8">
      <c r="A5" s="381" t="s">
        <v>1390</v>
      </c>
      <c r="B5" s="381"/>
      <c r="C5" s="29">
        <v>90</v>
      </c>
      <c r="D5" s="29"/>
    </row>
    <row r="6" spans="1:8">
      <c r="A6" s="381" t="s">
        <v>1391</v>
      </c>
      <c r="B6" s="381"/>
      <c r="C6" s="29">
        <v>5</v>
      </c>
      <c r="D6" s="29"/>
    </row>
    <row r="7" spans="1:8">
      <c r="A7" s="381" t="s">
        <v>1392</v>
      </c>
      <c r="B7" s="381"/>
      <c r="C7" s="29">
        <v>6</v>
      </c>
      <c r="D7" s="29"/>
    </row>
    <row r="8" spans="1:8">
      <c r="A8" s="381" t="s">
        <v>1397</v>
      </c>
      <c r="B8" s="381"/>
      <c r="C8" s="29">
        <v>4551.6000000000004</v>
      </c>
      <c r="D8" s="29"/>
    </row>
    <row r="9" spans="1:8">
      <c r="A9" s="381" t="s">
        <v>1402</v>
      </c>
      <c r="B9" s="381"/>
      <c r="C9" s="29">
        <v>411.3</v>
      </c>
      <c r="D9" s="29"/>
    </row>
    <row r="10" spans="1:8">
      <c r="A10" s="381" t="s">
        <v>1398</v>
      </c>
      <c r="B10" s="381"/>
      <c r="C10" s="29">
        <v>164</v>
      </c>
      <c r="D10" s="29"/>
    </row>
    <row r="11" spans="1:8">
      <c r="A11" s="28"/>
      <c r="B11" s="28"/>
      <c r="C11" s="28"/>
      <c r="D11" s="28"/>
      <c r="H11" s="2"/>
    </row>
    <row r="12" spans="1:8">
      <c r="A12" s="394" t="s">
        <v>1496</v>
      </c>
      <c r="B12" s="395"/>
      <c r="C12" s="395"/>
      <c r="D12" s="395"/>
    </row>
    <row r="13" spans="1:8" ht="15.75" thickBot="1">
      <c r="A13" s="395"/>
      <c r="B13" s="395"/>
      <c r="C13" s="395"/>
      <c r="D13" s="395"/>
    </row>
    <row r="14" spans="1:8">
      <c r="A14" s="72" t="s">
        <v>1482</v>
      </c>
      <c r="B14" s="73"/>
      <c r="C14" s="73"/>
      <c r="D14" s="74"/>
    </row>
    <row r="15" spans="1:8">
      <c r="A15" s="75" t="s">
        <v>1483</v>
      </c>
      <c r="B15" s="38"/>
      <c r="C15" s="38"/>
      <c r="D15" s="76"/>
    </row>
    <row r="16" spans="1:8">
      <c r="A16" s="77" t="s">
        <v>1552</v>
      </c>
      <c r="B16" s="38"/>
      <c r="C16" s="38"/>
      <c r="D16" s="76"/>
    </row>
    <row r="17" spans="1:5">
      <c r="A17" s="143" t="s">
        <v>812</v>
      </c>
      <c r="B17" s="47" t="s">
        <v>813</v>
      </c>
      <c r="C17" s="47"/>
      <c r="D17" s="170">
        <v>17666.7</v>
      </c>
    </row>
    <row r="18" spans="1:5">
      <c r="A18" s="78" t="s">
        <v>296</v>
      </c>
      <c r="B18" s="38" t="s">
        <v>297</v>
      </c>
      <c r="C18" s="38"/>
      <c r="D18" s="71"/>
    </row>
    <row r="19" spans="1:5">
      <c r="A19" s="143"/>
      <c r="B19" s="47" t="s">
        <v>298</v>
      </c>
      <c r="C19" s="47"/>
      <c r="D19" s="170">
        <v>513.99</v>
      </c>
    </row>
    <row r="20" spans="1:5">
      <c r="A20" s="93" t="s">
        <v>1640</v>
      </c>
      <c r="B20" s="46"/>
      <c r="C20" s="46"/>
      <c r="D20" s="136"/>
    </row>
    <row r="21" spans="1:5">
      <c r="A21" s="143" t="s">
        <v>439</v>
      </c>
      <c r="B21" s="47" t="s">
        <v>440</v>
      </c>
      <c r="C21" s="47"/>
      <c r="D21" s="95">
        <v>3017.42</v>
      </c>
    </row>
    <row r="22" spans="1:5">
      <c r="A22" s="143" t="s">
        <v>299</v>
      </c>
      <c r="B22" s="47" t="s">
        <v>300</v>
      </c>
      <c r="C22" s="47"/>
      <c r="D22" s="170">
        <v>20118</v>
      </c>
    </row>
    <row r="23" spans="1:5">
      <c r="A23" s="77" t="s">
        <v>1692</v>
      </c>
      <c r="B23" s="38"/>
      <c r="C23" s="38"/>
      <c r="D23" s="76"/>
    </row>
    <row r="24" spans="1:5" s="4" customFormat="1">
      <c r="A24" s="78" t="s">
        <v>849</v>
      </c>
      <c r="B24" s="38" t="s">
        <v>139</v>
      </c>
      <c r="C24" s="38"/>
      <c r="D24" s="76"/>
      <c r="E24" s="166"/>
    </row>
    <row r="25" spans="1:5" s="4" customFormat="1">
      <c r="A25" s="143"/>
      <c r="B25" s="47" t="s">
        <v>140</v>
      </c>
      <c r="C25" s="47"/>
      <c r="D25" s="170">
        <v>900</v>
      </c>
      <c r="E25" s="166"/>
    </row>
    <row r="26" spans="1:5">
      <c r="A26" s="77" t="s">
        <v>1575</v>
      </c>
      <c r="B26" s="38"/>
      <c r="C26" s="38"/>
      <c r="D26" s="76"/>
    </row>
    <row r="27" spans="1:5">
      <c r="A27" s="143" t="s">
        <v>441</v>
      </c>
      <c r="B27" s="47" t="s">
        <v>442</v>
      </c>
      <c r="C27" s="47"/>
      <c r="D27" s="95">
        <v>475.15</v>
      </c>
    </row>
    <row r="28" spans="1:5">
      <c r="A28" s="75" t="s">
        <v>1486</v>
      </c>
      <c r="B28" s="38"/>
      <c r="C28" s="38"/>
      <c r="D28" s="76"/>
    </row>
    <row r="29" spans="1:5">
      <c r="A29" s="77" t="s">
        <v>1487</v>
      </c>
      <c r="B29" s="38"/>
      <c r="C29" s="38"/>
      <c r="D29" s="76"/>
    </row>
    <row r="30" spans="1:5">
      <c r="A30" s="78" t="s">
        <v>1783</v>
      </c>
      <c r="B30" s="38" t="s">
        <v>2012</v>
      </c>
      <c r="C30" s="38"/>
      <c r="D30" s="76"/>
    </row>
    <row r="31" spans="1:5">
      <c r="A31" s="78"/>
      <c r="B31" s="38" t="s">
        <v>2013</v>
      </c>
      <c r="C31" s="38"/>
      <c r="D31" s="76"/>
    </row>
    <row r="32" spans="1:5">
      <c r="A32" s="143"/>
      <c r="B32" s="47" t="s">
        <v>2014</v>
      </c>
      <c r="C32" s="47"/>
      <c r="D32" s="95">
        <v>8953.85</v>
      </c>
    </row>
    <row r="33" spans="1:5">
      <c r="A33" s="188" t="s">
        <v>2112</v>
      </c>
      <c r="B33" s="46" t="s">
        <v>2113</v>
      </c>
      <c r="C33" s="46"/>
      <c r="D33" s="136"/>
    </row>
    <row r="34" spans="1:5">
      <c r="A34" s="143"/>
      <c r="B34" s="47" t="s">
        <v>2114</v>
      </c>
      <c r="C34" s="47"/>
      <c r="D34" s="170">
        <v>1933.4</v>
      </c>
    </row>
    <row r="35" spans="1:5">
      <c r="A35" s="78" t="s">
        <v>1770</v>
      </c>
      <c r="B35" s="38" t="s">
        <v>2115</v>
      </c>
      <c r="C35" s="38"/>
      <c r="D35" s="76"/>
    </row>
    <row r="36" spans="1:5">
      <c r="A36" s="143"/>
      <c r="B36" s="47" t="s">
        <v>2116</v>
      </c>
      <c r="C36" s="47"/>
      <c r="D36" s="95">
        <v>5438.82</v>
      </c>
    </row>
    <row r="37" spans="1:5">
      <c r="A37" s="78" t="s">
        <v>1770</v>
      </c>
      <c r="B37" s="38" t="s">
        <v>1021</v>
      </c>
      <c r="C37" s="38"/>
      <c r="D37" s="76"/>
    </row>
    <row r="38" spans="1:5">
      <c r="A38" s="143"/>
      <c r="B38" s="47" t="s">
        <v>1022</v>
      </c>
      <c r="C38" s="47"/>
      <c r="D38" s="95">
        <v>5733.94</v>
      </c>
    </row>
    <row r="39" spans="1:5">
      <c r="A39" s="78" t="s">
        <v>1331</v>
      </c>
      <c r="B39" s="38" t="s">
        <v>1332</v>
      </c>
      <c r="C39" s="38"/>
      <c r="D39" s="76"/>
    </row>
    <row r="40" spans="1:5">
      <c r="A40" s="78"/>
      <c r="B40" s="38" t="s">
        <v>1333</v>
      </c>
      <c r="C40" s="38"/>
      <c r="D40" s="76"/>
    </row>
    <row r="41" spans="1:5">
      <c r="A41" s="143"/>
      <c r="B41" s="47" t="s">
        <v>1334</v>
      </c>
      <c r="C41" s="47"/>
      <c r="D41" s="95">
        <v>6563.56</v>
      </c>
    </row>
    <row r="42" spans="1:5">
      <c r="A42" s="78" t="s">
        <v>1337</v>
      </c>
      <c r="B42" s="38" t="s">
        <v>1338</v>
      </c>
      <c r="C42" s="38"/>
      <c r="D42" s="76"/>
    </row>
    <row r="43" spans="1:5">
      <c r="A43" s="143"/>
      <c r="B43" s="47" t="s">
        <v>1339</v>
      </c>
      <c r="C43" s="47"/>
      <c r="D43" s="95">
        <v>3518.84</v>
      </c>
    </row>
    <row r="44" spans="1:5">
      <c r="A44" s="143" t="s">
        <v>1770</v>
      </c>
      <c r="B44" s="47" t="s">
        <v>2039</v>
      </c>
      <c r="C44" s="47"/>
      <c r="D44" s="95">
        <v>1944.98</v>
      </c>
    </row>
    <row r="45" spans="1:5">
      <c r="A45" s="77" t="s">
        <v>1488</v>
      </c>
      <c r="B45" s="38"/>
      <c r="C45" s="38"/>
      <c r="D45" s="76"/>
    </row>
    <row r="46" spans="1:5">
      <c r="A46" s="143" t="s">
        <v>144</v>
      </c>
      <c r="B46" s="47" t="s">
        <v>145</v>
      </c>
      <c r="C46" s="47"/>
      <c r="D46" s="95">
        <v>739.74</v>
      </c>
    </row>
    <row r="47" spans="1:5">
      <c r="A47" s="77" t="s">
        <v>1489</v>
      </c>
      <c r="B47" s="38"/>
      <c r="C47" s="38"/>
      <c r="D47" s="76"/>
    </row>
    <row r="48" spans="1:5" s="4" customFormat="1">
      <c r="A48" s="78" t="s">
        <v>1783</v>
      </c>
      <c r="B48" s="38" t="s">
        <v>2012</v>
      </c>
      <c r="C48" s="38"/>
      <c r="D48" s="76"/>
      <c r="E48" s="166"/>
    </row>
    <row r="49" spans="1:5" s="4" customFormat="1">
      <c r="A49" s="78"/>
      <c r="B49" s="38" t="s">
        <v>888</v>
      </c>
      <c r="C49" s="38"/>
      <c r="D49" s="76">
        <v>11167.32</v>
      </c>
      <c r="E49" s="166"/>
    </row>
    <row r="50" spans="1:5" s="4" customFormat="1">
      <c r="A50" s="126"/>
      <c r="B50" s="45"/>
      <c r="C50" s="45"/>
      <c r="D50" s="146"/>
      <c r="E50" s="166"/>
    </row>
    <row r="51" spans="1:5">
      <c r="A51" s="77" t="s">
        <v>1490</v>
      </c>
      <c r="B51" s="38"/>
      <c r="C51" s="38"/>
      <c r="D51" s="76"/>
    </row>
    <row r="52" spans="1:5">
      <c r="A52" s="143" t="s">
        <v>1770</v>
      </c>
      <c r="B52" s="47" t="s">
        <v>1778</v>
      </c>
      <c r="C52" s="47"/>
      <c r="D52" s="95">
        <v>1067.3499999999999</v>
      </c>
    </row>
    <row r="53" spans="1:5">
      <c r="A53" s="78" t="s">
        <v>1335</v>
      </c>
      <c r="B53" s="38" t="s">
        <v>1269</v>
      </c>
      <c r="C53" s="38"/>
      <c r="D53" s="76"/>
    </row>
    <row r="54" spans="1:5">
      <c r="A54" s="143"/>
      <c r="B54" s="47" t="s">
        <v>1336</v>
      </c>
      <c r="C54" s="47"/>
      <c r="D54" s="95">
        <v>980.53</v>
      </c>
    </row>
    <row r="55" spans="1:5">
      <c r="A55" s="188" t="s">
        <v>141</v>
      </c>
      <c r="B55" s="46" t="s">
        <v>142</v>
      </c>
      <c r="C55" s="46"/>
      <c r="D55" s="136"/>
    </row>
    <row r="56" spans="1:5">
      <c r="A56" s="143"/>
      <c r="B56" s="47" t="s">
        <v>143</v>
      </c>
      <c r="C56" s="47"/>
      <c r="D56" s="95">
        <v>1924.82</v>
      </c>
    </row>
    <row r="57" spans="1:5">
      <c r="A57" s="77" t="s">
        <v>1491</v>
      </c>
      <c r="B57" s="38"/>
      <c r="C57" s="38"/>
      <c r="D57" s="76"/>
    </row>
    <row r="58" spans="1:5" ht="14.25" customHeight="1">
      <c r="A58" s="78" t="s">
        <v>2117</v>
      </c>
      <c r="B58" s="38" t="s">
        <v>2118</v>
      </c>
      <c r="C58" s="38"/>
      <c r="D58" s="76"/>
    </row>
    <row r="59" spans="1:5" ht="14.25" customHeight="1">
      <c r="A59" s="143"/>
      <c r="B59" s="47" t="s">
        <v>2054</v>
      </c>
      <c r="C59" s="47"/>
      <c r="D59" s="95">
        <v>481.26</v>
      </c>
    </row>
    <row r="60" spans="1:5" ht="14.25" customHeight="1">
      <c r="A60" s="188" t="s">
        <v>749</v>
      </c>
      <c r="B60" s="46" t="s">
        <v>2118</v>
      </c>
      <c r="C60" s="46"/>
      <c r="D60" s="136"/>
    </row>
    <row r="61" spans="1:5" ht="14.25" customHeight="1">
      <c r="A61" s="143"/>
      <c r="B61" s="47" t="s">
        <v>1023</v>
      </c>
      <c r="C61" s="47"/>
      <c r="D61" s="95">
        <v>1787.45</v>
      </c>
    </row>
    <row r="62" spans="1:5" ht="14.25" customHeight="1">
      <c r="A62" s="143" t="s">
        <v>1794</v>
      </c>
      <c r="B62" s="47" t="s">
        <v>1340</v>
      </c>
      <c r="C62" s="47"/>
      <c r="D62" s="95">
        <v>5933.7300000000005</v>
      </c>
    </row>
    <row r="63" spans="1:5" ht="14.25" customHeight="1">
      <c r="A63" s="78" t="s">
        <v>1024</v>
      </c>
      <c r="B63" s="38" t="s">
        <v>1025</v>
      </c>
      <c r="C63" s="38"/>
      <c r="D63" s="76"/>
    </row>
    <row r="64" spans="1:5" ht="14.25" customHeight="1">
      <c r="A64" s="78"/>
      <c r="B64" s="38" t="s">
        <v>1026</v>
      </c>
      <c r="C64" s="38"/>
      <c r="D64" s="76"/>
    </row>
    <row r="65" spans="1:5">
      <c r="A65" s="182"/>
      <c r="B65" s="47" t="s">
        <v>1027</v>
      </c>
      <c r="C65" s="47"/>
      <c r="D65" s="95">
        <v>686.21</v>
      </c>
    </row>
    <row r="66" spans="1:5">
      <c r="A66" s="75" t="s">
        <v>1538</v>
      </c>
      <c r="B66" s="38"/>
      <c r="C66" s="38"/>
      <c r="D66" s="76"/>
    </row>
    <row r="67" spans="1:5">
      <c r="A67" s="75" t="s">
        <v>1662</v>
      </c>
      <c r="B67" s="38"/>
      <c r="C67" s="38"/>
      <c r="D67" s="76"/>
    </row>
    <row r="68" spans="1:5">
      <c r="A68" s="78" t="s">
        <v>1657</v>
      </c>
      <c r="B68" s="38"/>
      <c r="C68" s="38"/>
      <c r="D68" s="76"/>
    </row>
    <row r="69" spans="1:5">
      <c r="A69" s="78" t="s">
        <v>1654</v>
      </c>
      <c r="B69" s="38"/>
      <c r="C69" s="38"/>
      <c r="D69" s="76"/>
    </row>
    <row r="70" spans="1:5">
      <c r="A70" s="78" t="s">
        <v>1016</v>
      </c>
      <c r="B70" s="38"/>
      <c r="C70" s="38"/>
      <c r="D70" s="76"/>
    </row>
    <row r="71" spans="1:5">
      <c r="A71" s="143" t="s">
        <v>1056</v>
      </c>
      <c r="B71" s="47"/>
      <c r="C71" s="47"/>
      <c r="D71" s="95">
        <v>27731.51</v>
      </c>
    </row>
    <row r="72" spans="1:5">
      <c r="A72" s="126" t="s">
        <v>1330</v>
      </c>
      <c r="B72" s="45"/>
      <c r="C72" s="45"/>
      <c r="D72" s="146">
        <v>4908.79</v>
      </c>
    </row>
    <row r="73" spans="1:5">
      <c r="A73" s="143" t="s">
        <v>872</v>
      </c>
      <c r="B73" s="47"/>
      <c r="C73" s="47"/>
      <c r="D73" s="95">
        <v>3308.67</v>
      </c>
    </row>
    <row r="74" spans="1:5">
      <c r="A74" s="143" t="s">
        <v>1664</v>
      </c>
      <c r="B74" s="47"/>
      <c r="C74" s="47"/>
      <c r="D74" s="95">
        <v>14908.37</v>
      </c>
    </row>
    <row r="75" spans="1:5">
      <c r="A75" s="75" t="s">
        <v>1526</v>
      </c>
      <c r="B75" s="38"/>
      <c r="C75" s="38"/>
      <c r="D75" s="76"/>
    </row>
    <row r="76" spans="1:5" s="4" customFormat="1">
      <c r="A76" s="78" t="s">
        <v>2015</v>
      </c>
      <c r="B76" s="38"/>
      <c r="C76" s="38"/>
      <c r="D76" s="76"/>
      <c r="E76" s="166"/>
    </row>
    <row r="77" spans="1:5" s="4" customFormat="1">
      <c r="A77" s="143" t="s">
        <v>1028</v>
      </c>
      <c r="B77" s="47"/>
      <c r="C77" s="47"/>
      <c r="D77" s="95">
        <v>10033.759999999998</v>
      </c>
      <c r="E77" s="166"/>
    </row>
    <row r="78" spans="1:5" ht="15.75" thickBot="1">
      <c r="A78" s="143" t="s">
        <v>889</v>
      </c>
      <c r="B78" s="47"/>
      <c r="C78" s="47"/>
      <c r="D78" s="170">
        <v>1283.0999999999999</v>
      </c>
    </row>
    <row r="79" spans="1:5" ht="15.75" thickBot="1">
      <c r="A79" s="79" t="s">
        <v>1394</v>
      </c>
      <c r="B79" s="80"/>
      <c r="C79" s="80"/>
      <c r="D79" s="81">
        <v>163721.26</v>
      </c>
    </row>
    <row r="80" spans="1:5" ht="15.75" thickBot="1">
      <c r="A80" s="33"/>
      <c r="B80" s="33"/>
      <c r="C80" s="33"/>
      <c r="D80" s="33"/>
    </row>
    <row r="81" spans="1:6">
      <c r="A81" s="72" t="s">
        <v>1492</v>
      </c>
      <c r="B81" s="73"/>
      <c r="C81" s="82"/>
      <c r="D81" s="83"/>
    </row>
    <row r="82" spans="1:6">
      <c r="A82" s="77" t="s">
        <v>1509</v>
      </c>
      <c r="B82" s="40"/>
      <c r="C82" s="62"/>
      <c r="D82" s="106">
        <v>174196.96999999997</v>
      </c>
    </row>
    <row r="83" spans="1:6">
      <c r="A83" s="77" t="s">
        <v>1396</v>
      </c>
      <c r="B83" s="38"/>
      <c r="C83" s="51"/>
      <c r="D83" s="84"/>
    </row>
    <row r="84" spans="1:6">
      <c r="A84" s="143" t="s">
        <v>1607</v>
      </c>
      <c r="B84" s="47"/>
      <c r="C84" s="23" t="s">
        <v>597</v>
      </c>
      <c r="D84" s="87"/>
    </row>
    <row r="85" spans="1:6">
      <c r="A85" s="126" t="s">
        <v>1609</v>
      </c>
      <c r="B85" s="45"/>
      <c r="C85" s="20" t="s">
        <v>1602</v>
      </c>
      <c r="D85" s="197"/>
    </row>
    <row r="86" spans="1:6">
      <c r="A86" s="198" t="s">
        <v>1608</v>
      </c>
      <c r="B86" s="45"/>
      <c r="C86" s="20" t="s">
        <v>1602</v>
      </c>
      <c r="D86" s="197"/>
    </row>
    <row r="87" spans="1:6">
      <c r="A87" s="198" t="s">
        <v>1619</v>
      </c>
      <c r="B87" s="45"/>
      <c r="C87" s="20" t="s">
        <v>1602</v>
      </c>
      <c r="D87" s="197"/>
    </row>
    <row r="88" spans="1:6">
      <c r="A88" s="199" t="s">
        <v>1610</v>
      </c>
      <c r="B88" s="200"/>
      <c r="C88" s="201" t="s">
        <v>1387</v>
      </c>
      <c r="D88" s="202"/>
    </row>
    <row r="89" spans="1:6">
      <c r="A89" s="413" t="s">
        <v>1611</v>
      </c>
      <c r="B89" s="414"/>
      <c r="C89" s="384" t="s">
        <v>1386</v>
      </c>
      <c r="D89" s="378"/>
    </row>
    <row r="90" spans="1:6">
      <c r="A90" s="415"/>
      <c r="B90" s="416"/>
      <c r="C90" s="385"/>
      <c r="D90" s="379"/>
    </row>
    <row r="91" spans="1:6">
      <c r="A91" s="423" t="s">
        <v>1613</v>
      </c>
      <c r="B91" s="424"/>
      <c r="C91" s="181" t="s">
        <v>1386</v>
      </c>
      <c r="D91" s="202"/>
    </row>
    <row r="92" spans="1:6">
      <c r="A92" s="88" t="s">
        <v>1614</v>
      </c>
      <c r="B92" s="53"/>
      <c r="C92" s="390" t="s">
        <v>1387</v>
      </c>
      <c r="D92" s="378"/>
    </row>
    <row r="93" spans="1:6">
      <c r="A93" s="89" t="s">
        <v>1615</v>
      </c>
      <c r="B93" s="54"/>
      <c r="C93" s="391"/>
      <c r="D93" s="379"/>
    </row>
    <row r="94" spans="1:6">
      <c r="A94" s="423" t="s">
        <v>1622</v>
      </c>
      <c r="B94" s="424"/>
      <c r="C94" s="181" t="s">
        <v>1385</v>
      </c>
      <c r="D94" s="202"/>
    </row>
    <row r="95" spans="1:6" s="5" customFormat="1">
      <c r="A95" s="91" t="s">
        <v>1500</v>
      </c>
      <c r="B95" s="57"/>
      <c r="C95" s="59" t="s">
        <v>1600</v>
      </c>
      <c r="D95" s="117">
        <v>48611.100000000006</v>
      </c>
      <c r="E95" s="11"/>
      <c r="F95" s="12"/>
    </row>
    <row r="96" spans="1:6" s="5" customFormat="1">
      <c r="A96" s="374" t="s">
        <v>1501</v>
      </c>
      <c r="B96" s="403"/>
      <c r="C96" s="59" t="s">
        <v>1351</v>
      </c>
      <c r="D96" s="118">
        <v>8347.92</v>
      </c>
    </row>
    <row r="97" spans="1:6" s="5" customFormat="1">
      <c r="A97" s="92" t="s">
        <v>1527</v>
      </c>
      <c r="B97" s="31"/>
      <c r="C97" s="59" t="s">
        <v>598</v>
      </c>
      <c r="D97" s="118">
        <v>14838.84</v>
      </c>
      <c r="E97" s="166"/>
      <c r="F97" s="166"/>
    </row>
    <row r="98" spans="1:6" s="5" customFormat="1">
      <c r="A98" s="374" t="s">
        <v>1528</v>
      </c>
      <c r="B98" s="403"/>
      <c r="C98" s="59" t="s">
        <v>1600</v>
      </c>
      <c r="D98" s="119">
        <v>48611.100000000006</v>
      </c>
      <c r="E98" s="166"/>
      <c r="F98" s="4"/>
    </row>
    <row r="99" spans="1:6" s="5" customFormat="1">
      <c r="A99" s="91" t="s">
        <v>1504</v>
      </c>
      <c r="B99" s="57"/>
      <c r="C99" s="59" t="s">
        <v>1461</v>
      </c>
      <c r="D99" s="118">
        <v>2147.8000000000002</v>
      </c>
      <c r="E99" s="166"/>
      <c r="F99" s="4"/>
    </row>
    <row r="100" spans="1:6" s="5" customFormat="1">
      <c r="A100" s="91" t="s">
        <v>1565</v>
      </c>
      <c r="B100" s="57"/>
      <c r="C100" s="59" t="s">
        <v>1777</v>
      </c>
      <c r="D100" s="118">
        <v>1025.4100000000001</v>
      </c>
      <c r="E100" s="166"/>
      <c r="F100" s="4"/>
    </row>
    <row r="101" spans="1:6" s="5" customFormat="1">
      <c r="A101" s="428" t="s">
        <v>599</v>
      </c>
      <c r="B101" s="362"/>
      <c r="C101" s="431" t="s">
        <v>1590</v>
      </c>
      <c r="D101" s="433">
        <v>4700</v>
      </c>
      <c r="E101" s="166"/>
      <c r="F101" s="4"/>
    </row>
    <row r="102" spans="1:6" s="5" customFormat="1">
      <c r="A102" s="429"/>
      <c r="B102" s="430"/>
      <c r="C102" s="432"/>
      <c r="D102" s="434"/>
      <c r="E102" s="166"/>
      <c r="F102" s="4"/>
    </row>
    <row r="103" spans="1:6" s="5" customFormat="1">
      <c r="A103" s="437"/>
      <c r="B103" s="364"/>
      <c r="C103" s="438"/>
      <c r="D103" s="439"/>
      <c r="E103" s="166"/>
      <c r="F103" s="4"/>
    </row>
    <row r="104" spans="1:6" s="5" customFormat="1">
      <c r="A104" s="428" t="s">
        <v>600</v>
      </c>
      <c r="B104" s="362"/>
      <c r="C104" s="431" t="s">
        <v>1997</v>
      </c>
      <c r="D104" s="433">
        <v>26460.71</v>
      </c>
      <c r="E104" s="166"/>
      <c r="F104" s="4"/>
    </row>
    <row r="105" spans="1:6" s="5" customFormat="1">
      <c r="A105" s="429"/>
      <c r="B105" s="430"/>
      <c r="C105" s="432"/>
      <c r="D105" s="434"/>
      <c r="E105" s="166"/>
      <c r="F105" s="4"/>
    </row>
    <row r="106" spans="1:6" s="5" customFormat="1">
      <c r="A106" s="429"/>
      <c r="B106" s="430"/>
      <c r="C106" s="432"/>
      <c r="D106" s="434"/>
      <c r="E106" s="166"/>
      <c r="F106" s="4"/>
    </row>
    <row r="107" spans="1:6" s="5" customFormat="1">
      <c r="A107" s="429"/>
      <c r="B107" s="430"/>
      <c r="C107" s="432"/>
      <c r="D107" s="434"/>
      <c r="E107" s="166"/>
      <c r="F107" s="4"/>
    </row>
    <row r="108" spans="1:6" s="5" customFormat="1">
      <c r="A108" s="437"/>
      <c r="B108" s="364"/>
      <c r="C108" s="438"/>
      <c r="D108" s="439"/>
      <c r="E108" s="166"/>
      <c r="F108" s="4"/>
    </row>
    <row r="109" spans="1:6" s="5" customFormat="1">
      <c r="A109" s="463" t="s">
        <v>1563</v>
      </c>
      <c r="B109" s="464"/>
      <c r="C109" s="458" t="s">
        <v>1646</v>
      </c>
      <c r="D109" s="455">
        <v>7498.44</v>
      </c>
      <c r="E109" s="166"/>
      <c r="F109" s="4"/>
    </row>
    <row r="110" spans="1:6" s="5" customFormat="1">
      <c r="A110" s="465"/>
      <c r="B110" s="466"/>
      <c r="C110" s="459"/>
      <c r="D110" s="461"/>
      <c r="E110" s="166"/>
      <c r="F110" s="4"/>
    </row>
    <row r="111" spans="1:6" s="5" customFormat="1">
      <c r="A111" s="467"/>
      <c r="B111" s="468"/>
      <c r="C111" s="460"/>
      <c r="D111" s="456"/>
      <c r="E111" s="166"/>
      <c r="F111" s="4"/>
    </row>
    <row r="112" spans="1:6" s="5" customFormat="1">
      <c r="A112" s="91" t="s">
        <v>601</v>
      </c>
      <c r="B112" s="57"/>
      <c r="C112" s="59" t="s">
        <v>1385</v>
      </c>
      <c r="D112" s="119">
        <v>6008.16</v>
      </c>
      <c r="E112" s="225"/>
      <c r="F112" s="4"/>
    </row>
    <row r="113" spans="1:5" s="5" customFormat="1">
      <c r="A113" s="374" t="s">
        <v>1535</v>
      </c>
      <c r="B113" s="403"/>
      <c r="C113" s="59" t="s">
        <v>1388</v>
      </c>
      <c r="D113" s="120">
        <v>54073.020000000004</v>
      </c>
      <c r="E113" s="11"/>
    </row>
    <row r="114" spans="1:5">
      <c r="A114" s="93" t="s">
        <v>1396</v>
      </c>
      <c r="B114" s="46"/>
      <c r="C114" s="25"/>
      <c r="D114" s="132"/>
    </row>
    <row r="115" spans="1:5" ht="15" customHeight="1">
      <c r="A115" s="399" t="s">
        <v>1729</v>
      </c>
      <c r="B115" s="400"/>
      <c r="C115" s="51"/>
      <c r="D115" s="71">
        <v>30832.799999999996</v>
      </c>
    </row>
    <row r="116" spans="1:5" ht="15.75" thickBot="1">
      <c r="A116" s="401"/>
      <c r="B116" s="402"/>
      <c r="C116" s="97"/>
      <c r="D116" s="76"/>
    </row>
    <row r="117" spans="1:5" ht="15.75" thickBot="1">
      <c r="A117" s="104" t="s">
        <v>1394</v>
      </c>
      <c r="B117" s="98"/>
      <c r="C117" s="98"/>
      <c r="D117" s="68">
        <v>396519.47</v>
      </c>
    </row>
    <row r="118" spans="1:5">
      <c r="A118" s="63"/>
      <c r="B118" s="38"/>
      <c r="C118" s="38"/>
      <c r="D118" s="40"/>
    </row>
    <row r="119" spans="1:5">
      <c r="A119" s="410" t="s">
        <v>1497</v>
      </c>
      <c r="B119" s="410"/>
      <c r="C119" s="410"/>
      <c r="D119" s="410"/>
    </row>
    <row r="120" spans="1:5" ht="15.75" thickBot="1">
      <c r="A120" s="129"/>
      <c r="B120" s="129"/>
      <c r="C120" s="129"/>
      <c r="D120" s="129"/>
    </row>
    <row r="121" spans="1:5">
      <c r="A121" s="320" t="s">
        <v>1474</v>
      </c>
      <c r="B121" s="462" t="s">
        <v>566</v>
      </c>
      <c r="C121" s="462"/>
      <c r="D121" s="321">
        <v>21030.167296596672</v>
      </c>
    </row>
    <row r="122" spans="1:5">
      <c r="A122" s="322" t="s">
        <v>1475</v>
      </c>
      <c r="B122" s="443" t="s">
        <v>567</v>
      </c>
      <c r="C122" s="443"/>
      <c r="D122" s="323">
        <v>168686.81341457099</v>
      </c>
    </row>
    <row r="123" spans="1:5">
      <c r="A123" s="322" t="s">
        <v>1476</v>
      </c>
      <c r="B123" s="443" t="s">
        <v>568</v>
      </c>
      <c r="C123" s="443"/>
      <c r="D123" s="323">
        <v>7886.3127359506561</v>
      </c>
    </row>
    <row r="124" spans="1:5" ht="15.75" thickBot="1">
      <c r="A124" s="322" t="s">
        <v>1606</v>
      </c>
      <c r="B124" s="443" t="s">
        <v>569</v>
      </c>
      <c r="C124" s="443"/>
      <c r="D124" s="323">
        <v>25411.452149781217</v>
      </c>
    </row>
    <row r="125" spans="1:5" ht="15.75" thickBot="1">
      <c r="A125" s="154" t="s">
        <v>1394</v>
      </c>
      <c r="B125" s="98"/>
      <c r="C125" s="98"/>
      <c r="D125" s="105">
        <v>223014.74559689956</v>
      </c>
    </row>
    <row r="126" spans="1:5" ht="15.75" thickBot="1">
      <c r="A126" s="471" t="s">
        <v>1399</v>
      </c>
      <c r="B126" s="472"/>
      <c r="C126" s="96"/>
      <c r="D126" s="149">
        <v>783255.47559689952</v>
      </c>
    </row>
    <row r="127" spans="1:5" ht="15.75" thickBot="1">
      <c r="A127" s="310"/>
      <c r="B127" s="310"/>
      <c r="C127" s="38"/>
      <c r="D127" s="36"/>
    </row>
    <row r="128" spans="1:5">
      <c r="A128" s="306" t="s">
        <v>570</v>
      </c>
      <c r="B128" s="307"/>
      <c r="C128" s="112"/>
      <c r="D128" s="213"/>
    </row>
    <row r="129" spans="1:5">
      <c r="A129" s="470" t="s">
        <v>1764</v>
      </c>
      <c r="B129" s="366"/>
      <c r="C129" s="366"/>
      <c r="D129" s="327">
        <v>156657.09</v>
      </c>
    </row>
    <row r="130" spans="1:5">
      <c r="A130" s="473" t="s">
        <v>571</v>
      </c>
      <c r="B130" s="449"/>
      <c r="C130" s="449"/>
      <c r="D130" s="328">
        <v>33745.11</v>
      </c>
    </row>
    <row r="131" spans="1:5">
      <c r="A131" s="474" t="s">
        <v>572</v>
      </c>
      <c r="B131" s="371"/>
      <c r="C131" s="371"/>
      <c r="D131" s="120">
        <v>3568446.07</v>
      </c>
      <c r="E131" s="223"/>
    </row>
    <row r="132" spans="1:5">
      <c r="A132" s="474" t="s">
        <v>573</v>
      </c>
      <c r="B132" s="371"/>
      <c r="C132" s="371"/>
      <c r="D132" s="120">
        <v>3392271.1</v>
      </c>
      <c r="E132" s="223"/>
    </row>
    <row r="133" spans="1:5">
      <c r="A133" s="411" t="s">
        <v>574</v>
      </c>
      <c r="B133" s="412"/>
      <c r="C133" s="412"/>
      <c r="D133" s="469">
        <v>655260.44999999995</v>
      </c>
    </row>
    <row r="134" spans="1:5">
      <c r="A134" s="411"/>
      <c r="B134" s="412"/>
      <c r="C134" s="412"/>
      <c r="D134" s="469"/>
    </row>
    <row r="135" spans="1:5">
      <c r="A135" s="411" t="s">
        <v>575</v>
      </c>
      <c r="B135" s="412"/>
      <c r="C135" s="412"/>
      <c r="D135" s="469">
        <v>622910.1</v>
      </c>
      <c r="E135" s="223"/>
    </row>
    <row r="136" spans="1:5">
      <c r="A136" s="411"/>
      <c r="B136" s="412"/>
      <c r="C136" s="412"/>
      <c r="D136" s="469"/>
    </row>
    <row r="137" spans="1:5">
      <c r="A137" s="411" t="s">
        <v>576</v>
      </c>
      <c r="B137" s="412"/>
      <c r="C137" s="412"/>
      <c r="D137" s="469">
        <v>783255.48</v>
      </c>
    </row>
    <row r="138" spans="1:5">
      <c r="A138" s="411"/>
      <c r="B138" s="412"/>
      <c r="C138" s="412"/>
      <c r="D138" s="469"/>
    </row>
    <row r="139" spans="1:5">
      <c r="A139" s="329" t="s">
        <v>587</v>
      </c>
      <c r="B139" s="316"/>
      <c r="C139" s="316"/>
      <c r="D139" s="330">
        <v>332832.06</v>
      </c>
      <c r="E139" s="223"/>
    </row>
    <row r="140" spans="1:5">
      <c r="A140" s="331" t="s">
        <v>571</v>
      </c>
      <c r="B140" s="299"/>
      <c r="C140" s="299"/>
      <c r="D140" s="332">
        <v>66095.460000000006</v>
      </c>
      <c r="E140" s="223"/>
    </row>
    <row r="141" spans="1:5">
      <c r="A141" s="28"/>
      <c r="B141" s="28"/>
      <c r="C141" s="28"/>
      <c r="D141" s="28"/>
    </row>
    <row r="142" spans="1:5">
      <c r="A142" s="28"/>
      <c r="B142" s="28"/>
      <c r="C142" s="28"/>
      <c r="D142" s="28"/>
    </row>
    <row r="143" spans="1:5">
      <c r="A143" s="28"/>
      <c r="B143" s="28"/>
      <c r="C143" s="28"/>
      <c r="D143" s="28"/>
    </row>
    <row r="145" spans="1:5">
      <c r="A145" s="28"/>
      <c r="B145" s="28"/>
      <c r="C145" s="28"/>
      <c r="D145" s="28"/>
    </row>
    <row r="149" spans="1:5">
      <c r="A149" s="28"/>
      <c r="B149" s="28"/>
      <c r="C149" s="28"/>
      <c r="D149" s="28"/>
    </row>
    <row r="150" spans="1:5">
      <c r="A150" s="28"/>
      <c r="B150" s="28"/>
      <c r="C150" s="28"/>
      <c r="D150" s="28"/>
    </row>
    <row r="153" spans="1:5" s="5" customFormat="1">
      <c r="E153" s="11"/>
    </row>
  </sheetData>
  <mergeCells count="46">
    <mergeCell ref="A137:C138"/>
    <mergeCell ref="D137:D138"/>
    <mergeCell ref="B123:C123"/>
    <mergeCell ref="B124:C124"/>
    <mergeCell ref="A129:C129"/>
    <mergeCell ref="A126:B126"/>
    <mergeCell ref="D133:D134"/>
    <mergeCell ref="A130:C130"/>
    <mergeCell ref="A131:C131"/>
    <mergeCell ref="A132:C132"/>
    <mergeCell ref="A133:C134"/>
    <mergeCell ref="A135:C136"/>
    <mergeCell ref="D135:D136"/>
    <mergeCell ref="B121:C121"/>
    <mergeCell ref="B122:C122"/>
    <mergeCell ref="A6:B6"/>
    <mergeCell ref="A7:B7"/>
    <mergeCell ref="A8:B8"/>
    <mergeCell ref="A9:B9"/>
    <mergeCell ref="A113:B113"/>
    <mergeCell ref="A119:D119"/>
    <mergeCell ref="A115:B116"/>
    <mergeCell ref="A104:B108"/>
    <mergeCell ref="C104:C108"/>
    <mergeCell ref="A109:B111"/>
    <mergeCell ref="C92:C93"/>
    <mergeCell ref="D92:D93"/>
    <mergeCell ref="C101:C103"/>
    <mergeCell ref="D101:D103"/>
    <mergeCell ref="C109:C111"/>
    <mergeCell ref="D109:D111"/>
    <mergeCell ref="A89:B90"/>
    <mergeCell ref="C89:C90"/>
    <mergeCell ref="D89:D90"/>
    <mergeCell ref="A91:B91"/>
    <mergeCell ref="A96:B96"/>
    <mergeCell ref="A98:B98"/>
    <mergeCell ref="A101:B103"/>
    <mergeCell ref="D104:D108"/>
    <mergeCell ref="A94:B94"/>
    <mergeCell ref="A1:D1"/>
    <mergeCell ref="A3:B3"/>
    <mergeCell ref="A4:B4"/>
    <mergeCell ref="A5:B5"/>
    <mergeCell ref="A10:B10"/>
    <mergeCell ref="A12:D13"/>
  </mergeCells>
  <phoneticPr fontId="0" type="noConversion"/>
  <pageMargins left="0.51" right="0.2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topLeftCell="A73" zoomScale="80" zoomScaleNormal="80" workbookViewId="0">
      <selection activeCell="D73" sqref="D1:D1048576"/>
    </sheetView>
  </sheetViews>
  <sheetFormatPr defaultRowHeight="15"/>
  <cols>
    <col min="1" max="1" width="9.5703125" bestFit="1" customWidth="1"/>
    <col min="2" max="2" width="36.28515625" customWidth="1"/>
    <col min="3" max="3" width="25.140625" customWidth="1"/>
    <col min="4" max="4" width="21.140625" customWidth="1"/>
    <col min="5" max="5" width="11.7109375" style="28" customWidth="1"/>
    <col min="6" max="6" width="11.5703125" style="28" customWidth="1"/>
    <col min="7" max="7" width="11.140625" customWidth="1"/>
    <col min="8" max="8" width="10.42578125" customWidth="1"/>
    <col min="9" max="9" width="10.28515625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29"/>
      <c r="B2" s="29"/>
      <c r="C2" s="29"/>
      <c r="D2" s="29"/>
    </row>
    <row r="3" spans="1:4">
      <c r="A3" s="393" t="s">
        <v>1433</v>
      </c>
      <c r="B3" s="393"/>
      <c r="C3" s="29"/>
      <c r="D3" s="29"/>
    </row>
    <row r="4" spans="1:4">
      <c r="A4" s="381" t="s">
        <v>1393</v>
      </c>
      <c r="B4" s="381"/>
      <c r="C4" s="29">
        <v>1989</v>
      </c>
      <c r="D4" s="29"/>
    </row>
    <row r="5" spans="1:4">
      <c r="A5" s="381" t="s">
        <v>1390</v>
      </c>
      <c r="B5" s="381"/>
      <c r="C5" s="29">
        <v>36</v>
      </c>
      <c r="D5" s="29"/>
    </row>
    <row r="6" spans="1:4">
      <c r="A6" s="381" t="s">
        <v>1391</v>
      </c>
      <c r="B6" s="381"/>
      <c r="C6" s="29">
        <v>9</v>
      </c>
      <c r="D6" s="29"/>
    </row>
    <row r="7" spans="1:4">
      <c r="A7" s="381" t="s">
        <v>1392</v>
      </c>
      <c r="B7" s="381"/>
      <c r="C7" s="29">
        <v>1</v>
      </c>
      <c r="D7" s="29"/>
    </row>
    <row r="8" spans="1:4">
      <c r="A8" s="381" t="s">
        <v>1397</v>
      </c>
      <c r="B8" s="381"/>
      <c r="C8" s="29">
        <v>2072.9</v>
      </c>
      <c r="D8" s="29"/>
    </row>
    <row r="9" spans="1:4">
      <c r="A9" s="381" t="s">
        <v>1402</v>
      </c>
      <c r="B9" s="381"/>
      <c r="C9" s="29">
        <v>276.60000000000002</v>
      </c>
      <c r="D9" s="29"/>
    </row>
    <row r="10" spans="1:4">
      <c r="A10" s="381" t="s">
        <v>1398</v>
      </c>
      <c r="B10" s="381"/>
      <c r="C10" s="29">
        <v>91</v>
      </c>
      <c r="D10" s="29"/>
    </row>
    <row r="11" spans="1:4">
      <c r="A11" s="28"/>
      <c r="B11" s="28"/>
      <c r="C11" s="28"/>
      <c r="D11" s="28"/>
    </row>
    <row r="12" spans="1:4">
      <c r="A12" s="394" t="s">
        <v>1496</v>
      </c>
      <c r="B12" s="394"/>
      <c r="C12" s="394"/>
      <c r="D12" s="394"/>
    </row>
    <row r="13" spans="1:4">
      <c r="A13" s="394"/>
      <c r="B13" s="394"/>
      <c r="C13" s="394"/>
      <c r="D13" s="394"/>
    </row>
    <row r="14" spans="1:4" ht="15.75" thickBot="1">
      <c r="A14" s="130"/>
      <c r="B14" s="130"/>
      <c r="C14" s="130"/>
      <c r="D14" s="130"/>
    </row>
    <row r="15" spans="1:4">
      <c r="A15" s="72" t="s">
        <v>1482</v>
      </c>
      <c r="B15" s="73"/>
      <c r="C15" s="73"/>
      <c r="D15" s="74"/>
    </row>
    <row r="16" spans="1:4">
      <c r="A16" s="75" t="s">
        <v>1483</v>
      </c>
      <c r="B16" s="38"/>
      <c r="C16" s="38"/>
      <c r="D16" s="76"/>
    </row>
    <row r="17" spans="1:6">
      <c r="A17" s="93" t="s">
        <v>1484</v>
      </c>
      <c r="B17" s="46"/>
      <c r="C17" s="46"/>
      <c r="D17" s="136"/>
    </row>
    <row r="18" spans="1:6" s="4" customFormat="1">
      <c r="A18" s="78" t="s">
        <v>1770</v>
      </c>
      <c r="B18" s="38" t="s">
        <v>842</v>
      </c>
      <c r="C18" s="38"/>
      <c r="D18" s="76"/>
      <c r="E18" s="28"/>
      <c r="F18" s="28"/>
    </row>
    <row r="19" spans="1:6" s="4" customFormat="1">
      <c r="A19" s="143"/>
      <c r="B19" s="47" t="s">
        <v>843</v>
      </c>
      <c r="C19" s="47"/>
      <c r="D19" s="95">
        <v>11219.96</v>
      </c>
      <c r="E19" s="28"/>
      <c r="F19" s="28"/>
    </row>
    <row r="20" spans="1:6" s="4" customFormat="1">
      <c r="A20" s="77" t="s">
        <v>1521</v>
      </c>
      <c r="B20" s="38"/>
      <c r="C20" s="38"/>
      <c r="D20" s="76"/>
      <c r="E20" s="28"/>
      <c r="F20" s="28"/>
    </row>
    <row r="21" spans="1:6" s="4" customFormat="1">
      <c r="A21" s="78" t="s">
        <v>1770</v>
      </c>
      <c r="B21" s="38" t="s">
        <v>844</v>
      </c>
      <c r="C21" s="38"/>
      <c r="D21" s="76">
        <v>415.39</v>
      </c>
      <c r="E21" s="28"/>
      <c r="F21" s="28"/>
    </row>
    <row r="22" spans="1:6">
      <c r="A22" s="77" t="s">
        <v>1576</v>
      </c>
      <c r="B22" s="38"/>
      <c r="C22" s="38"/>
      <c r="D22" s="76"/>
    </row>
    <row r="23" spans="1:6">
      <c r="A23" s="77" t="s">
        <v>1812</v>
      </c>
      <c r="B23" s="38"/>
      <c r="C23" s="38"/>
      <c r="D23" s="76"/>
    </row>
    <row r="24" spans="1:6">
      <c r="A24" s="78" t="s">
        <v>1813</v>
      </c>
      <c r="B24" s="38" t="s">
        <v>1815</v>
      </c>
      <c r="C24" s="38"/>
      <c r="D24" s="76"/>
    </row>
    <row r="25" spans="1:6">
      <c r="A25" s="78" t="s">
        <v>1814</v>
      </c>
      <c r="B25" s="38" t="s">
        <v>1816</v>
      </c>
      <c r="C25" s="38"/>
      <c r="D25" s="76"/>
    </row>
    <row r="26" spans="1:6">
      <c r="A26" s="143"/>
      <c r="B26" s="47" t="s">
        <v>1817</v>
      </c>
      <c r="C26" s="47"/>
      <c r="D26" s="95">
        <v>1951.91</v>
      </c>
    </row>
    <row r="27" spans="1:6">
      <c r="A27" s="77" t="s">
        <v>1706</v>
      </c>
      <c r="B27" s="38"/>
      <c r="C27" s="38"/>
      <c r="D27" s="76"/>
    </row>
    <row r="28" spans="1:6">
      <c r="A28" s="75" t="s">
        <v>1676</v>
      </c>
      <c r="B28" s="38"/>
      <c r="C28" s="38"/>
      <c r="D28" s="76"/>
    </row>
    <row r="29" spans="1:6">
      <c r="A29" s="78" t="s">
        <v>1657</v>
      </c>
      <c r="B29" s="38"/>
      <c r="C29" s="38"/>
      <c r="D29" s="76"/>
    </row>
    <row r="30" spans="1:6">
      <c r="A30" s="78" t="s">
        <v>1679</v>
      </c>
      <c r="B30" s="38"/>
      <c r="C30" s="38"/>
      <c r="D30" s="76"/>
    </row>
    <row r="31" spans="1:6">
      <c r="A31" s="78" t="s">
        <v>1690</v>
      </c>
      <c r="B31" s="38"/>
      <c r="C31" s="38"/>
      <c r="D31" s="76"/>
    </row>
    <row r="32" spans="1:6">
      <c r="A32" s="143" t="s">
        <v>938</v>
      </c>
      <c r="B32" s="47"/>
      <c r="C32" s="47"/>
      <c r="D32" s="170">
        <v>13779.7</v>
      </c>
    </row>
    <row r="33" spans="1:4">
      <c r="A33" s="126" t="s">
        <v>950</v>
      </c>
      <c r="B33" s="45"/>
      <c r="C33" s="45"/>
      <c r="D33" s="146">
        <v>1558.77</v>
      </c>
    </row>
    <row r="34" spans="1:4">
      <c r="A34" s="126" t="s">
        <v>887</v>
      </c>
      <c r="B34" s="45"/>
      <c r="C34" s="45"/>
      <c r="D34" s="146">
        <v>10243.98</v>
      </c>
    </row>
    <row r="35" spans="1:4">
      <c r="A35" s="126" t="s">
        <v>951</v>
      </c>
      <c r="B35" s="45"/>
      <c r="C35" s="45"/>
      <c r="D35" s="146">
        <v>1244.1300000000001</v>
      </c>
    </row>
    <row r="36" spans="1:4">
      <c r="A36" s="77" t="s">
        <v>1143</v>
      </c>
      <c r="B36" s="38"/>
      <c r="C36" s="38"/>
      <c r="D36" s="76"/>
    </row>
    <row r="37" spans="1:4" ht="15.75" thickBot="1">
      <c r="A37" s="78" t="s">
        <v>56</v>
      </c>
      <c r="B37" s="38"/>
      <c r="C37" s="38"/>
      <c r="D37" s="76">
        <v>7081.01</v>
      </c>
    </row>
    <row r="38" spans="1:4" ht="15.75" thickBot="1">
      <c r="A38" s="79" t="s">
        <v>1394</v>
      </c>
      <c r="B38" s="80"/>
      <c r="C38" s="80"/>
      <c r="D38" s="81">
        <v>47494.85</v>
      </c>
    </row>
    <row r="39" spans="1:4">
      <c r="A39" s="33"/>
      <c r="B39" s="33"/>
      <c r="C39" s="33"/>
      <c r="D39" s="33"/>
    </row>
    <row r="40" spans="1:4">
      <c r="A40" s="33"/>
      <c r="B40" s="33"/>
      <c r="C40" s="33"/>
      <c r="D40" s="33"/>
    </row>
    <row r="41" spans="1:4" ht="15.75" thickBot="1">
      <c r="A41" s="33"/>
      <c r="B41" s="33"/>
      <c r="C41" s="33"/>
      <c r="D41" s="33"/>
    </row>
    <row r="42" spans="1:4">
      <c r="A42" s="72" t="s">
        <v>1492</v>
      </c>
      <c r="B42" s="73"/>
      <c r="C42" s="82"/>
      <c r="D42" s="83"/>
    </row>
    <row r="43" spans="1:4">
      <c r="A43" s="77" t="s">
        <v>1509</v>
      </c>
      <c r="B43" s="40"/>
      <c r="C43" s="62"/>
      <c r="D43" s="116">
        <v>89907.77</v>
      </c>
    </row>
    <row r="44" spans="1:4">
      <c r="A44" s="77" t="s">
        <v>1396</v>
      </c>
      <c r="B44" s="38"/>
      <c r="C44" s="51"/>
      <c r="D44" s="84"/>
    </row>
    <row r="45" spans="1:4">
      <c r="A45" s="143" t="s">
        <v>1607</v>
      </c>
      <c r="B45" s="47"/>
      <c r="C45" s="23" t="s">
        <v>602</v>
      </c>
      <c r="D45" s="87"/>
    </row>
    <row r="46" spans="1:4">
      <c r="A46" s="143" t="s">
        <v>1609</v>
      </c>
      <c r="B46" s="47"/>
      <c r="C46" s="23" t="s">
        <v>1769</v>
      </c>
      <c r="D46" s="87"/>
    </row>
    <row r="47" spans="1:4">
      <c r="A47" s="143" t="s">
        <v>1619</v>
      </c>
      <c r="B47" s="47"/>
      <c r="C47" s="23" t="s">
        <v>1602</v>
      </c>
      <c r="D47" s="87"/>
    </row>
    <row r="48" spans="1:4">
      <c r="A48" s="143" t="s">
        <v>1608</v>
      </c>
      <c r="B48" s="47"/>
      <c r="C48" s="23" t="s">
        <v>1769</v>
      </c>
      <c r="D48" s="87"/>
    </row>
    <row r="49" spans="1:6">
      <c r="A49" s="143" t="s">
        <v>1617</v>
      </c>
      <c r="B49" s="47"/>
      <c r="C49" s="23" t="s">
        <v>1769</v>
      </c>
      <c r="D49" s="87"/>
    </row>
    <row r="50" spans="1:6">
      <c r="A50" s="199" t="s">
        <v>1610</v>
      </c>
      <c r="B50" s="200"/>
      <c r="C50" s="201" t="s">
        <v>1387</v>
      </c>
      <c r="D50" s="202"/>
    </row>
    <row r="51" spans="1:6">
      <c r="A51" s="413" t="s">
        <v>1611</v>
      </c>
      <c r="B51" s="414"/>
      <c r="C51" s="384" t="s">
        <v>1386</v>
      </c>
      <c r="D51" s="378"/>
    </row>
    <row r="52" spans="1:6">
      <c r="A52" s="415"/>
      <c r="B52" s="416"/>
      <c r="C52" s="385"/>
      <c r="D52" s="379"/>
    </row>
    <row r="53" spans="1:6">
      <c r="A53" s="423" t="s">
        <v>1613</v>
      </c>
      <c r="B53" s="424"/>
      <c r="C53" s="181" t="s">
        <v>1386</v>
      </c>
      <c r="D53" s="202"/>
    </row>
    <row r="54" spans="1:6">
      <c r="A54" s="88" t="s">
        <v>1614</v>
      </c>
      <c r="B54" s="53"/>
      <c r="C54" s="390" t="s">
        <v>1387</v>
      </c>
      <c r="D54" s="378"/>
    </row>
    <row r="55" spans="1:6">
      <c r="A55" s="89" t="s">
        <v>1615</v>
      </c>
      <c r="B55" s="54"/>
      <c r="C55" s="391"/>
      <c r="D55" s="379"/>
    </row>
    <row r="56" spans="1:6">
      <c r="A56" s="435" t="s">
        <v>1612</v>
      </c>
      <c r="B56" s="475"/>
      <c r="C56" s="181" t="s">
        <v>1385</v>
      </c>
      <c r="D56" s="202"/>
    </row>
    <row r="57" spans="1:6">
      <c r="A57" s="429" t="s">
        <v>1748</v>
      </c>
      <c r="B57" s="457"/>
      <c r="C57" s="432" t="s">
        <v>1536</v>
      </c>
      <c r="D57" s="476">
        <v>31466.639999999999</v>
      </c>
    </row>
    <row r="58" spans="1:6">
      <c r="A58" s="429"/>
      <c r="B58" s="457"/>
      <c r="C58" s="432"/>
      <c r="D58" s="476"/>
    </row>
    <row r="59" spans="1:6">
      <c r="A59" s="429"/>
      <c r="B59" s="457"/>
      <c r="C59" s="432"/>
      <c r="D59" s="476"/>
    </row>
    <row r="60" spans="1:6" ht="11.25" customHeight="1">
      <c r="A60" s="429"/>
      <c r="B60" s="457"/>
      <c r="C60" s="432"/>
      <c r="D60" s="476"/>
    </row>
    <row r="61" spans="1:6">
      <c r="A61" s="91" t="s">
        <v>1532</v>
      </c>
      <c r="B61" s="57"/>
      <c r="C61" s="59" t="s">
        <v>1600</v>
      </c>
      <c r="D61" s="117">
        <v>22014.18</v>
      </c>
    </row>
    <row r="62" spans="1:6">
      <c r="A62" s="374" t="s">
        <v>1518</v>
      </c>
      <c r="B62" s="375"/>
      <c r="C62" s="59" t="s">
        <v>1352</v>
      </c>
      <c r="D62" s="118">
        <v>1648.9499999999998</v>
      </c>
      <c r="E62" s="220"/>
      <c r="F62" s="220"/>
    </row>
    <row r="63" spans="1:6">
      <c r="A63" s="92" t="s">
        <v>1503</v>
      </c>
      <c r="B63" s="31"/>
      <c r="C63" s="59" t="s">
        <v>603</v>
      </c>
      <c r="D63" s="118">
        <v>700.81</v>
      </c>
    </row>
    <row r="64" spans="1:6">
      <c r="A64" s="374" t="s">
        <v>1531</v>
      </c>
      <c r="B64" s="375"/>
      <c r="C64" s="59" t="s">
        <v>1600</v>
      </c>
      <c r="D64" s="119">
        <v>19526.7</v>
      </c>
    </row>
    <row r="65" spans="1:4">
      <c r="A65" s="374" t="s">
        <v>801</v>
      </c>
      <c r="B65" s="375"/>
      <c r="C65" s="59" t="s">
        <v>792</v>
      </c>
      <c r="D65" s="119">
        <v>2606.16</v>
      </c>
    </row>
    <row r="66" spans="1:4">
      <c r="A66" s="91" t="s">
        <v>1542</v>
      </c>
      <c r="B66" s="57"/>
      <c r="C66" s="59" t="s">
        <v>1385</v>
      </c>
      <c r="D66" s="117">
        <v>3176.02</v>
      </c>
    </row>
    <row r="67" spans="1:4" ht="15" customHeight="1">
      <c r="A67" s="428" t="s">
        <v>600</v>
      </c>
      <c r="B67" s="362"/>
      <c r="C67" s="431" t="s">
        <v>1997</v>
      </c>
      <c r="D67" s="433">
        <v>8121.39</v>
      </c>
    </row>
    <row r="68" spans="1:4" ht="15" customHeight="1">
      <c r="A68" s="429"/>
      <c r="B68" s="430"/>
      <c r="C68" s="432"/>
      <c r="D68" s="434"/>
    </row>
    <row r="69" spans="1:4" ht="15" customHeight="1">
      <c r="A69" s="429"/>
      <c r="B69" s="430"/>
      <c r="C69" s="432"/>
      <c r="D69" s="434"/>
    </row>
    <row r="70" spans="1:4">
      <c r="A70" s="374" t="s">
        <v>1543</v>
      </c>
      <c r="B70" s="375"/>
      <c r="C70" s="59" t="s">
        <v>1388</v>
      </c>
      <c r="D70" s="117">
        <v>24626.04</v>
      </c>
    </row>
    <row r="71" spans="1:4">
      <c r="A71" s="93" t="s">
        <v>1396</v>
      </c>
      <c r="B71" s="46"/>
      <c r="C71" s="25"/>
      <c r="D71" s="136"/>
    </row>
    <row r="72" spans="1:4">
      <c r="A72" s="399" t="s">
        <v>1631</v>
      </c>
      <c r="B72" s="400"/>
      <c r="C72" s="51"/>
      <c r="D72" s="71">
        <v>11956.979999999998</v>
      </c>
    </row>
    <row r="73" spans="1:4" ht="15.75" thickBot="1">
      <c r="A73" s="399"/>
      <c r="B73" s="400"/>
      <c r="C73" s="97"/>
      <c r="D73" s="76"/>
    </row>
    <row r="74" spans="1:4" ht="15.75" thickBot="1">
      <c r="A74" s="104" t="s">
        <v>1394</v>
      </c>
      <c r="B74" s="98"/>
      <c r="C74" s="98"/>
      <c r="D74" s="68">
        <v>203794.66000000003</v>
      </c>
    </row>
    <row r="75" spans="1:4" ht="15.75" customHeight="1">
      <c r="A75" s="63"/>
      <c r="B75" s="38"/>
      <c r="C75" s="38"/>
      <c r="D75" s="36"/>
    </row>
    <row r="76" spans="1:4">
      <c r="A76" s="410" t="s">
        <v>1497</v>
      </c>
      <c r="B76" s="410"/>
      <c r="C76" s="410"/>
      <c r="D76" s="410"/>
    </row>
    <row r="77" spans="1:4" ht="15.75" thickBot="1">
      <c r="A77" s="129"/>
      <c r="B77" s="129"/>
      <c r="C77" s="129"/>
      <c r="D77" s="129"/>
    </row>
    <row r="78" spans="1:4">
      <c r="A78" s="320" t="s">
        <v>1474</v>
      </c>
      <c r="B78" s="462" t="s">
        <v>566</v>
      </c>
      <c r="C78" s="462"/>
      <c r="D78" s="321">
        <v>9577.6065096043676</v>
      </c>
    </row>
    <row r="79" spans="1:4">
      <c r="A79" s="322" t="s">
        <v>1475</v>
      </c>
      <c r="B79" s="443" t="s">
        <v>567</v>
      </c>
      <c r="C79" s="443"/>
      <c r="D79" s="323">
        <v>76823.731331194344</v>
      </c>
    </row>
    <row r="80" spans="1:4">
      <c r="A80" s="322" t="s">
        <v>1476</v>
      </c>
      <c r="B80" s="443" t="s">
        <v>568</v>
      </c>
      <c r="C80" s="443"/>
      <c r="D80" s="323">
        <v>3591.602440977264</v>
      </c>
    </row>
    <row r="81" spans="1:5" ht="15.75" thickBot="1">
      <c r="A81" s="322" t="s">
        <v>1606</v>
      </c>
      <c r="B81" s="443" t="s">
        <v>569</v>
      </c>
      <c r="C81" s="443"/>
      <c r="D81" s="323">
        <v>11572.941198980903</v>
      </c>
    </row>
    <row r="82" spans="1:5" ht="15.75" thickBot="1">
      <c r="A82" s="154" t="s">
        <v>1394</v>
      </c>
      <c r="B82" s="98"/>
      <c r="C82" s="98"/>
      <c r="D82" s="68">
        <v>101565.88148075689</v>
      </c>
    </row>
    <row r="83" spans="1:5" ht="15.75" thickBot="1">
      <c r="A83" s="471" t="s">
        <v>1399</v>
      </c>
      <c r="B83" s="472"/>
      <c r="C83" s="96"/>
      <c r="D83" s="149">
        <v>352855.39148075692</v>
      </c>
    </row>
    <row r="84" spans="1:5" ht="15.75" thickBot="1">
      <c r="A84" s="310"/>
      <c r="B84" s="310"/>
      <c r="C84" s="38"/>
      <c r="D84" s="36"/>
    </row>
    <row r="85" spans="1:5">
      <c r="A85" s="306" t="s">
        <v>570</v>
      </c>
      <c r="B85" s="307"/>
      <c r="C85" s="112"/>
      <c r="D85" s="213"/>
    </row>
    <row r="86" spans="1:5">
      <c r="A86" s="470" t="s">
        <v>1764</v>
      </c>
      <c r="B86" s="366"/>
      <c r="C86" s="366"/>
      <c r="D86" s="327">
        <v>34663.480000000003</v>
      </c>
    </row>
    <row r="87" spans="1:5">
      <c r="A87" s="473" t="s">
        <v>571</v>
      </c>
      <c r="B87" s="449"/>
      <c r="C87" s="449"/>
      <c r="D87" s="328">
        <v>7536.33</v>
      </c>
    </row>
    <row r="88" spans="1:5">
      <c r="A88" s="474" t="s">
        <v>572</v>
      </c>
      <c r="B88" s="371"/>
      <c r="C88" s="371"/>
      <c r="D88" s="120">
        <v>1731634.72</v>
      </c>
      <c r="E88" s="60"/>
    </row>
    <row r="89" spans="1:5">
      <c r="A89" s="474" t="s">
        <v>573</v>
      </c>
      <c r="B89" s="371"/>
      <c r="C89" s="371"/>
      <c r="D89" s="120">
        <v>1748427.94</v>
      </c>
      <c r="E89" s="60"/>
    </row>
    <row r="90" spans="1:5">
      <c r="A90" s="411" t="s">
        <v>574</v>
      </c>
      <c r="B90" s="412"/>
      <c r="C90" s="412"/>
      <c r="D90" s="469">
        <v>343520.82</v>
      </c>
      <c r="E90" s="60"/>
    </row>
    <row r="91" spans="1:5">
      <c r="A91" s="411"/>
      <c r="B91" s="412"/>
      <c r="C91" s="412"/>
      <c r="D91" s="469"/>
    </row>
    <row r="92" spans="1:5">
      <c r="A92" s="411" t="s">
        <v>575</v>
      </c>
      <c r="B92" s="412"/>
      <c r="C92" s="412"/>
      <c r="D92" s="469">
        <v>346852.25</v>
      </c>
      <c r="E92" s="60"/>
    </row>
    <row r="93" spans="1:5">
      <c r="A93" s="411"/>
      <c r="B93" s="412"/>
      <c r="C93" s="412"/>
      <c r="D93" s="469"/>
    </row>
    <row r="94" spans="1:5">
      <c r="A94" s="411" t="s">
        <v>576</v>
      </c>
      <c r="B94" s="412"/>
      <c r="C94" s="412"/>
      <c r="D94" s="469">
        <v>352855.39</v>
      </c>
    </row>
    <row r="95" spans="1:5">
      <c r="A95" s="411"/>
      <c r="B95" s="412"/>
      <c r="C95" s="412"/>
      <c r="D95" s="469"/>
    </row>
    <row r="96" spans="1:5">
      <c r="A96" s="329" t="s">
        <v>587</v>
      </c>
      <c r="B96" s="316"/>
      <c r="C96" s="316"/>
      <c r="D96" s="330">
        <v>17870.259999999998</v>
      </c>
      <c r="E96" s="60"/>
    </row>
    <row r="97" spans="1:6" ht="15.75" thickBot="1">
      <c r="A97" s="333" t="s">
        <v>571</v>
      </c>
      <c r="B97" s="334"/>
      <c r="C97" s="334"/>
      <c r="D97" s="335">
        <v>4204.8999999999996</v>
      </c>
      <c r="E97" s="60"/>
    </row>
    <row r="98" spans="1:6">
      <c r="A98" s="28"/>
      <c r="B98" s="28"/>
      <c r="C98" s="28"/>
      <c r="D98" s="28"/>
    </row>
    <row r="99" spans="1:6">
      <c r="A99" s="28"/>
      <c r="B99" s="28"/>
      <c r="C99" s="28"/>
      <c r="D99" s="28"/>
    </row>
    <row r="100" spans="1:6">
      <c r="A100" s="12"/>
      <c r="B100" s="5"/>
    </row>
    <row r="110" spans="1:6" s="5" customFormat="1">
      <c r="E110" s="33"/>
      <c r="F110" s="33"/>
    </row>
  </sheetData>
  <mergeCells count="44">
    <mergeCell ref="A94:C95"/>
    <mergeCell ref="D94:D95"/>
    <mergeCell ref="A89:C89"/>
    <mergeCell ref="A90:C91"/>
    <mergeCell ref="D90:D91"/>
    <mergeCell ref="A92:C93"/>
    <mergeCell ref="D92:D93"/>
    <mergeCell ref="B81:C81"/>
    <mergeCell ref="A86:C86"/>
    <mergeCell ref="A87:C87"/>
    <mergeCell ref="A88:C88"/>
    <mergeCell ref="A83:B83"/>
    <mergeCell ref="B80:C80"/>
    <mergeCell ref="A64:B64"/>
    <mergeCell ref="A65:B65"/>
    <mergeCell ref="A7:B7"/>
    <mergeCell ref="A8:B8"/>
    <mergeCell ref="A9:B9"/>
    <mergeCell ref="A10:B10"/>
    <mergeCell ref="A12:D13"/>
    <mergeCell ref="C51:C52"/>
    <mergeCell ref="A62:B62"/>
    <mergeCell ref="A57:B60"/>
    <mergeCell ref="C57:C60"/>
    <mergeCell ref="A56:B56"/>
    <mergeCell ref="D57:D60"/>
    <mergeCell ref="C54:C55"/>
    <mergeCell ref="D54:D55"/>
    <mergeCell ref="A1:D1"/>
    <mergeCell ref="A3:B3"/>
    <mergeCell ref="A4:B4"/>
    <mergeCell ref="A5:B5"/>
    <mergeCell ref="A6:B6"/>
    <mergeCell ref="A51:B52"/>
    <mergeCell ref="D51:D52"/>
    <mergeCell ref="A53:B53"/>
    <mergeCell ref="B78:C78"/>
    <mergeCell ref="B79:C79"/>
    <mergeCell ref="A67:B69"/>
    <mergeCell ref="C67:C69"/>
    <mergeCell ref="A70:B70"/>
    <mergeCell ref="A72:B73"/>
    <mergeCell ref="A76:D76"/>
    <mergeCell ref="D67:D69"/>
  </mergeCells>
  <phoneticPr fontId="0" type="noConversion"/>
  <pageMargins left="0.43" right="0.55000000000000004" top="0.3" bottom="0.8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5"/>
  <sheetViews>
    <sheetView topLeftCell="A88" zoomScale="80" zoomScaleNormal="80" workbookViewId="0">
      <selection activeCell="D88" sqref="D1:D1048576"/>
    </sheetView>
  </sheetViews>
  <sheetFormatPr defaultRowHeight="15"/>
  <cols>
    <col min="1" max="1" width="12.42578125" customWidth="1"/>
    <col min="2" max="2" width="37" customWidth="1"/>
    <col min="3" max="3" width="28.28515625" customWidth="1"/>
    <col min="4" max="4" width="20.7109375" customWidth="1"/>
    <col min="5" max="5" width="11.140625" customWidth="1"/>
    <col min="6" max="6" width="11.7109375" customWidth="1"/>
    <col min="7" max="7" width="11.28515625" customWidth="1"/>
    <col min="8" max="8" width="11" bestFit="1" customWidth="1"/>
  </cols>
  <sheetData>
    <row r="1" spans="1:4" ht="15" customHeight="1">
      <c r="A1" s="392" t="s">
        <v>1763</v>
      </c>
      <c r="B1" s="392"/>
      <c r="C1" s="392"/>
      <c r="D1" s="392"/>
    </row>
    <row r="2" spans="1:4">
      <c r="A2" s="393" t="s">
        <v>1434</v>
      </c>
      <c r="B2" s="393"/>
      <c r="C2" s="29"/>
      <c r="D2" s="29"/>
    </row>
    <row r="3" spans="1:4">
      <c r="A3" s="381" t="s">
        <v>1393</v>
      </c>
      <c r="B3" s="381"/>
      <c r="C3" s="29">
        <v>1990</v>
      </c>
      <c r="D3" s="29"/>
    </row>
    <row r="4" spans="1:4">
      <c r="A4" s="381" t="s">
        <v>1390</v>
      </c>
      <c r="B4" s="381"/>
      <c r="C4" s="29">
        <v>72</v>
      </c>
      <c r="D4" s="29"/>
    </row>
    <row r="5" spans="1:4">
      <c r="A5" s="381" t="s">
        <v>1391</v>
      </c>
      <c r="B5" s="381"/>
      <c r="C5" s="29">
        <v>12</v>
      </c>
      <c r="D5" s="29"/>
    </row>
    <row r="6" spans="1:4">
      <c r="A6" s="381" t="s">
        <v>1392</v>
      </c>
      <c r="B6" s="381"/>
      <c r="C6" s="29">
        <v>1</v>
      </c>
      <c r="D6" s="29"/>
    </row>
    <row r="7" spans="1:4">
      <c r="A7" s="381" t="s">
        <v>1397</v>
      </c>
      <c r="B7" s="381"/>
      <c r="C7" s="64">
        <v>3476</v>
      </c>
      <c r="D7" s="29"/>
    </row>
    <row r="8" spans="1:4">
      <c r="A8" s="381" t="s">
        <v>1402</v>
      </c>
      <c r="B8" s="381"/>
      <c r="C8" s="64">
        <v>674.5</v>
      </c>
      <c r="D8" s="29"/>
    </row>
    <row r="9" spans="1:4">
      <c r="A9" s="381" t="s">
        <v>1398</v>
      </c>
      <c r="B9" s="381"/>
      <c r="C9" s="29">
        <v>122</v>
      </c>
      <c r="D9" s="29"/>
    </row>
    <row r="10" spans="1:4">
      <c r="A10" s="394" t="s">
        <v>1496</v>
      </c>
      <c r="B10" s="395"/>
      <c r="C10" s="395"/>
      <c r="D10" s="395"/>
    </row>
    <row r="11" spans="1:4" ht="15.75" thickBot="1">
      <c r="A11" s="395"/>
      <c r="B11" s="395"/>
      <c r="C11" s="395"/>
      <c r="D11" s="395"/>
    </row>
    <row r="12" spans="1:4">
      <c r="A12" s="72" t="s">
        <v>1482</v>
      </c>
      <c r="B12" s="73"/>
      <c r="C12" s="73"/>
      <c r="D12" s="74"/>
    </row>
    <row r="13" spans="1:4">
      <c r="A13" s="75" t="s">
        <v>1483</v>
      </c>
      <c r="B13" s="38"/>
      <c r="C13" s="38"/>
      <c r="D13" s="76"/>
    </row>
    <row r="14" spans="1:4">
      <c r="A14" s="77" t="s">
        <v>1530</v>
      </c>
      <c r="B14" s="38"/>
      <c r="C14" s="38"/>
      <c r="D14" s="76"/>
    </row>
    <row r="15" spans="1:4" s="4" customFormat="1">
      <c r="A15" s="143" t="s">
        <v>1083</v>
      </c>
      <c r="B15" s="47"/>
      <c r="C15" s="47"/>
      <c r="D15" s="95">
        <v>5279.92</v>
      </c>
    </row>
    <row r="16" spans="1:4">
      <c r="A16" s="77" t="s">
        <v>1550</v>
      </c>
      <c r="B16" s="38"/>
      <c r="C16" s="38"/>
      <c r="D16" s="76"/>
    </row>
    <row r="17" spans="1:4" s="4" customFormat="1">
      <c r="A17" s="78" t="s">
        <v>1079</v>
      </c>
      <c r="B17" s="38" t="s">
        <v>1080</v>
      </c>
      <c r="C17" s="38"/>
      <c r="D17" s="76"/>
    </row>
    <row r="18" spans="1:4" s="4" customFormat="1">
      <c r="A18" s="143"/>
      <c r="B18" s="47" t="s">
        <v>1081</v>
      </c>
      <c r="C18" s="47"/>
      <c r="D18" s="95">
        <v>1495.86</v>
      </c>
    </row>
    <row r="19" spans="1:4" s="4" customFormat="1">
      <c r="A19" s="126" t="s">
        <v>1079</v>
      </c>
      <c r="B19" s="45" t="s">
        <v>1082</v>
      </c>
      <c r="C19" s="45"/>
      <c r="D19" s="146">
        <v>8974.39</v>
      </c>
    </row>
    <row r="20" spans="1:4">
      <c r="A20" s="77" t="s">
        <v>1537</v>
      </c>
      <c r="B20" s="38"/>
      <c r="C20" s="38"/>
      <c r="D20" s="76"/>
    </row>
    <row r="21" spans="1:4" s="4" customFormat="1">
      <c r="A21" s="143"/>
      <c r="B21" s="47" t="s">
        <v>332</v>
      </c>
      <c r="C21" s="47"/>
      <c r="D21" s="170">
        <v>2089.5299999999997</v>
      </c>
    </row>
    <row r="22" spans="1:4">
      <c r="A22" s="75" t="s">
        <v>1486</v>
      </c>
      <c r="B22" s="38"/>
      <c r="C22" s="38"/>
      <c r="D22" s="76"/>
    </row>
    <row r="23" spans="1:4">
      <c r="A23" s="77" t="s">
        <v>1487</v>
      </c>
      <c r="B23" s="38"/>
      <c r="C23" s="38"/>
      <c r="D23" s="76"/>
    </row>
    <row r="24" spans="1:4">
      <c r="A24" s="78" t="s">
        <v>2032</v>
      </c>
      <c r="B24" s="38" t="s">
        <v>2034</v>
      </c>
      <c r="C24" s="38"/>
      <c r="D24" s="76"/>
    </row>
    <row r="25" spans="1:4">
      <c r="A25" s="143"/>
      <c r="B25" s="47" t="s">
        <v>2033</v>
      </c>
      <c r="C25" s="47"/>
      <c r="D25" s="95">
        <v>1628.09</v>
      </c>
    </row>
    <row r="26" spans="1:4">
      <c r="A26" s="126" t="s">
        <v>1770</v>
      </c>
      <c r="B26" s="45" t="s">
        <v>732</v>
      </c>
      <c r="C26" s="45"/>
      <c r="D26" s="146">
        <v>2134.69</v>
      </c>
    </row>
    <row r="27" spans="1:4">
      <c r="A27" s="78" t="s">
        <v>1770</v>
      </c>
      <c r="B27" s="38" t="s">
        <v>845</v>
      </c>
      <c r="C27" s="38"/>
      <c r="D27" s="76"/>
    </row>
    <row r="28" spans="1:4">
      <c r="A28" s="143"/>
      <c r="B28" s="47" t="s">
        <v>846</v>
      </c>
      <c r="C28" s="47"/>
      <c r="D28" s="95">
        <v>2176.48</v>
      </c>
    </row>
    <row r="29" spans="1:4">
      <c r="A29" s="126" t="s">
        <v>847</v>
      </c>
      <c r="B29" s="45" t="s">
        <v>2062</v>
      </c>
      <c r="C29" s="45"/>
      <c r="D29" s="146">
        <v>1898.64</v>
      </c>
    </row>
    <row r="30" spans="1:4">
      <c r="A30" s="78" t="s">
        <v>1111</v>
      </c>
      <c r="B30" s="38" t="s">
        <v>328</v>
      </c>
      <c r="C30" s="38"/>
      <c r="D30" s="76"/>
    </row>
    <row r="31" spans="1:4">
      <c r="A31" s="78"/>
      <c r="B31" s="38" t="s">
        <v>329</v>
      </c>
      <c r="C31" s="38"/>
      <c r="D31" s="76"/>
    </row>
    <row r="32" spans="1:4">
      <c r="A32" s="143"/>
      <c r="B32" s="47" t="s">
        <v>330</v>
      </c>
      <c r="C32" s="47"/>
      <c r="D32" s="170">
        <v>4342.95</v>
      </c>
    </row>
    <row r="33" spans="1:4">
      <c r="A33" s="77" t="s">
        <v>1580</v>
      </c>
      <c r="B33" s="38"/>
      <c r="C33" s="38"/>
      <c r="D33" s="76"/>
    </row>
    <row r="34" spans="1:4">
      <c r="A34" s="78" t="s">
        <v>1944</v>
      </c>
      <c r="B34" s="38" t="s">
        <v>1945</v>
      </c>
      <c r="C34" s="38"/>
      <c r="D34" s="76"/>
    </row>
    <row r="35" spans="1:4">
      <c r="A35" s="143"/>
      <c r="B35" s="47" t="s">
        <v>1946</v>
      </c>
      <c r="C35" s="47"/>
      <c r="D35" s="170">
        <v>2211.06</v>
      </c>
    </row>
    <row r="36" spans="1:4" s="4" customFormat="1">
      <c r="A36" s="126" t="s">
        <v>1221</v>
      </c>
      <c r="B36" s="45" t="s">
        <v>1222</v>
      </c>
      <c r="C36" s="45"/>
      <c r="D36" s="146">
        <v>1018.78</v>
      </c>
    </row>
    <row r="37" spans="1:4" s="4" customFormat="1">
      <c r="A37" s="93" t="s">
        <v>1581</v>
      </c>
      <c r="B37" s="46"/>
      <c r="C37" s="46"/>
      <c r="D37" s="136"/>
    </row>
    <row r="38" spans="1:4" s="4" customFormat="1">
      <c r="A38" s="143" t="s">
        <v>1770</v>
      </c>
      <c r="B38" s="47" t="s">
        <v>331</v>
      </c>
      <c r="C38" s="47"/>
      <c r="D38" s="170">
        <v>2101.3000000000002</v>
      </c>
    </row>
    <row r="39" spans="1:4" s="4" customFormat="1">
      <c r="A39" s="77" t="s">
        <v>1557</v>
      </c>
      <c r="B39" s="38"/>
      <c r="C39" s="38"/>
      <c r="D39" s="76"/>
    </row>
    <row r="40" spans="1:4" s="4" customFormat="1">
      <c r="A40" s="143" t="s">
        <v>1084</v>
      </c>
      <c r="B40" s="47"/>
      <c r="C40" s="47"/>
      <c r="D40" s="170">
        <v>2915.2</v>
      </c>
    </row>
    <row r="41" spans="1:4" s="4" customFormat="1">
      <c r="A41" s="126" t="s">
        <v>57</v>
      </c>
      <c r="B41" s="45"/>
      <c r="C41" s="45"/>
      <c r="D41" s="146">
        <v>7081.01</v>
      </c>
    </row>
    <row r="42" spans="1:4">
      <c r="A42" s="77" t="s">
        <v>1548</v>
      </c>
      <c r="B42" s="38"/>
      <c r="C42" s="38"/>
      <c r="D42" s="76"/>
    </row>
    <row r="43" spans="1:4">
      <c r="A43" s="75" t="s">
        <v>1676</v>
      </c>
      <c r="B43" s="38"/>
      <c r="C43" s="38"/>
      <c r="D43" s="76"/>
    </row>
    <row r="44" spans="1:4">
      <c r="A44" s="78" t="s">
        <v>1657</v>
      </c>
      <c r="B44" s="38"/>
      <c r="C44" s="38"/>
      <c r="D44" s="76"/>
    </row>
    <row r="45" spans="1:4">
      <c r="A45" s="78" t="s">
        <v>1679</v>
      </c>
      <c r="B45" s="38"/>
      <c r="C45" s="38"/>
      <c r="D45" s="76"/>
    </row>
    <row r="46" spans="1:4">
      <c r="A46" s="78" t="s">
        <v>1690</v>
      </c>
      <c r="B46" s="38"/>
      <c r="C46" s="38"/>
      <c r="D46" s="76"/>
    </row>
    <row r="47" spans="1:4">
      <c r="A47" s="143" t="s">
        <v>938</v>
      </c>
      <c r="B47" s="47"/>
      <c r="C47" s="47"/>
      <c r="D47" s="95">
        <v>13686.95</v>
      </c>
    </row>
    <row r="48" spans="1:4">
      <c r="A48" s="126" t="s">
        <v>1078</v>
      </c>
      <c r="B48" s="45"/>
      <c r="C48" s="45"/>
      <c r="D48" s="69">
        <v>5424.7</v>
      </c>
    </row>
    <row r="49" spans="1:6">
      <c r="A49" s="126" t="s">
        <v>952</v>
      </c>
      <c r="B49" s="45"/>
      <c r="C49" s="45"/>
      <c r="D49" s="146">
        <v>1558.77</v>
      </c>
    </row>
    <row r="50" spans="1:6">
      <c r="A50" s="126" t="s">
        <v>953</v>
      </c>
      <c r="B50" s="45"/>
      <c r="C50" s="45"/>
      <c r="D50" s="146">
        <v>2488.2600000000002</v>
      </c>
    </row>
    <row r="51" spans="1:6" ht="15.75" thickBot="1">
      <c r="A51" s="78" t="s">
        <v>887</v>
      </c>
      <c r="B51" s="38"/>
      <c r="C51" s="38"/>
      <c r="D51" s="76">
        <v>10243.98</v>
      </c>
    </row>
    <row r="52" spans="1:6" ht="15.75" thickBot="1">
      <c r="A52" s="79" t="s">
        <v>1394</v>
      </c>
      <c r="B52" s="80"/>
      <c r="C52" s="80"/>
      <c r="D52" s="81">
        <v>78750.559999999998</v>
      </c>
    </row>
    <row r="53" spans="1:6" ht="15.75" thickBot="1">
      <c r="A53" s="33"/>
      <c r="B53" s="33"/>
      <c r="C53" s="33"/>
      <c r="D53" s="33"/>
    </row>
    <row r="54" spans="1:6">
      <c r="A54" s="72" t="s">
        <v>1492</v>
      </c>
      <c r="B54" s="73"/>
      <c r="C54" s="82"/>
      <c r="D54" s="83"/>
    </row>
    <row r="55" spans="1:6">
      <c r="A55" s="77" t="s">
        <v>1509</v>
      </c>
      <c r="B55" s="40"/>
      <c r="C55" s="62"/>
      <c r="D55" s="106">
        <v>105918.81000000003</v>
      </c>
      <c r="F55" s="2"/>
    </row>
    <row r="56" spans="1:6">
      <c r="A56" s="77" t="s">
        <v>1396</v>
      </c>
      <c r="B56" s="38"/>
      <c r="C56" s="51"/>
      <c r="D56" s="84"/>
    </row>
    <row r="57" spans="1:6">
      <c r="A57" s="143" t="s">
        <v>1734</v>
      </c>
      <c r="B57" s="47"/>
      <c r="C57" s="23" t="s">
        <v>604</v>
      </c>
      <c r="D57" s="87"/>
    </row>
    <row r="58" spans="1:6">
      <c r="A58" s="143" t="s">
        <v>1698</v>
      </c>
      <c r="B58" s="47"/>
      <c r="C58" s="23" t="s">
        <v>1769</v>
      </c>
      <c r="D58" s="87"/>
    </row>
    <row r="59" spans="1:6">
      <c r="A59" s="143" t="s">
        <v>1608</v>
      </c>
      <c r="B59" s="47"/>
      <c r="C59" s="23" t="s">
        <v>1602</v>
      </c>
      <c r="D59" s="87"/>
    </row>
    <row r="60" spans="1:6">
      <c r="A60" s="143" t="s">
        <v>1724</v>
      </c>
      <c r="B60" s="47"/>
      <c r="C60" s="23" t="s">
        <v>1602</v>
      </c>
      <c r="D60" s="87"/>
    </row>
    <row r="61" spans="1:6">
      <c r="A61" s="199" t="s">
        <v>1610</v>
      </c>
      <c r="B61" s="200"/>
      <c r="C61" s="201" t="s">
        <v>1387</v>
      </c>
      <c r="D61" s="203"/>
    </row>
    <row r="62" spans="1:6">
      <c r="A62" s="413" t="s">
        <v>1611</v>
      </c>
      <c r="B62" s="414"/>
      <c r="C62" s="384" t="s">
        <v>1386</v>
      </c>
      <c r="D62" s="485"/>
    </row>
    <row r="63" spans="1:6">
      <c r="A63" s="415"/>
      <c r="B63" s="416"/>
      <c r="C63" s="385"/>
      <c r="D63" s="486"/>
    </row>
    <row r="64" spans="1:6">
      <c r="A64" s="423" t="s">
        <v>1613</v>
      </c>
      <c r="B64" s="424"/>
      <c r="C64" s="181" t="s">
        <v>1386</v>
      </c>
      <c r="D64" s="203"/>
    </row>
    <row r="65" spans="1:5">
      <c r="A65" s="88" t="s">
        <v>1614</v>
      </c>
      <c r="B65" s="53"/>
      <c r="C65" s="390" t="s">
        <v>1387</v>
      </c>
      <c r="D65" s="485"/>
    </row>
    <row r="66" spans="1:5">
      <c r="A66" s="89" t="s">
        <v>1615</v>
      </c>
      <c r="B66" s="54"/>
      <c r="C66" s="391"/>
      <c r="D66" s="486"/>
    </row>
    <row r="67" spans="1:5">
      <c r="A67" s="435" t="s">
        <v>1612</v>
      </c>
      <c r="B67" s="475"/>
      <c r="C67" s="181" t="s">
        <v>1385</v>
      </c>
      <c r="D67" s="203"/>
    </row>
    <row r="68" spans="1:5">
      <c r="A68" s="428" t="s">
        <v>1751</v>
      </c>
      <c r="B68" s="361"/>
      <c r="C68" s="431" t="s">
        <v>1536</v>
      </c>
      <c r="D68" s="433">
        <v>52765.679999999993</v>
      </c>
    </row>
    <row r="69" spans="1:5">
      <c r="A69" s="429"/>
      <c r="B69" s="457"/>
      <c r="C69" s="432"/>
      <c r="D69" s="434"/>
    </row>
    <row r="70" spans="1:5">
      <c r="A70" s="429"/>
      <c r="B70" s="457"/>
      <c r="C70" s="432"/>
      <c r="D70" s="434"/>
    </row>
    <row r="71" spans="1:5">
      <c r="A71" s="437"/>
      <c r="B71" s="363"/>
      <c r="C71" s="438"/>
      <c r="D71" s="439"/>
      <c r="E71" s="10"/>
    </row>
    <row r="72" spans="1:5">
      <c r="A72" s="480" t="s">
        <v>1747</v>
      </c>
      <c r="B72" s="369"/>
      <c r="C72" s="483" t="s">
        <v>1385</v>
      </c>
      <c r="D72" s="450">
        <v>29406.959999999999</v>
      </c>
    </row>
    <row r="73" spans="1:5">
      <c r="A73" s="480"/>
      <c r="B73" s="369"/>
      <c r="C73" s="483"/>
      <c r="D73" s="450"/>
    </row>
    <row r="74" spans="1:5">
      <c r="A74" s="480"/>
      <c r="B74" s="369"/>
      <c r="C74" s="483"/>
      <c r="D74" s="450"/>
    </row>
    <row r="75" spans="1:5">
      <c r="A75" s="480"/>
      <c r="B75" s="369"/>
      <c r="C75" s="483"/>
      <c r="D75" s="450"/>
    </row>
    <row r="76" spans="1:5" ht="15.75" thickBot="1">
      <c r="A76" s="481"/>
      <c r="B76" s="482"/>
      <c r="C76" s="484"/>
      <c r="D76" s="477"/>
      <c r="E76" s="10"/>
    </row>
    <row r="77" spans="1:5">
      <c r="A77" s="90" t="s">
        <v>1572</v>
      </c>
      <c r="B77" s="42"/>
      <c r="C77" s="145" t="s">
        <v>1600</v>
      </c>
      <c r="D77" s="125">
        <v>36915.120000000003</v>
      </c>
    </row>
    <row r="78" spans="1:5">
      <c r="A78" s="374" t="s">
        <v>1558</v>
      </c>
      <c r="B78" s="403"/>
      <c r="C78" s="59" t="s">
        <v>1352</v>
      </c>
      <c r="D78" s="118">
        <v>1648.9499999999998</v>
      </c>
    </row>
    <row r="79" spans="1:5">
      <c r="A79" s="92" t="s">
        <v>1533</v>
      </c>
      <c r="B79" s="48"/>
      <c r="C79" s="59" t="s">
        <v>606</v>
      </c>
      <c r="D79" s="120">
        <v>2176.1</v>
      </c>
    </row>
    <row r="80" spans="1:5">
      <c r="A80" s="374" t="s">
        <v>1534</v>
      </c>
      <c r="B80" s="403"/>
      <c r="C80" s="59" t="s">
        <v>1600</v>
      </c>
      <c r="D80" s="119">
        <v>32743.920000000002</v>
      </c>
    </row>
    <row r="81" spans="1:5" ht="15" customHeight="1">
      <c r="A81" s="374" t="s">
        <v>605</v>
      </c>
      <c r="B81" s="375"/>
      <c r="C81" s="270" t="s">
        <v>1827</v>
      </c>
      <c r="D81" s="271">
        <v>1915.11</v>
      </c>
    </row>
    <row r="82" spans="1:5">
      <c r="A82" s="91" t="s">
        <v>1505</v>
      </c>
      <c r="B82" s="57"/>
      <c r="C82" s="59" t="s">
        <v>1385</v>
      </c>
      <c r="D82" s="119">
        <v>5096.04</v>
      </c>
      <c r="E82" s="2"/>
    </row>
    <row r="83" spans="1:5">
      <c r="A83" s="374" t="s">
        <v>1543</v>
      </c>
      <c r="B83" s="403"/>
      <c r="C83" s="59" t="s">
        <v>1388</v>
      </c>
      <c r="D83" s="120">
        <v>41294.880000000005</v>
      </c>
    </row>
    <row r="84" spans="1:5">
      <c r="A84" s="93" t="s">
        <v>1396</v>
      </c>
      <c r="B84" s="46"/>
      <c r="C84" s="25"/>
      <c r="D84" s="94"/>
    </row>
    <row r="85" spans="1:5">
      <c r="A85" s="399" t="s">
        <v>1631</v>
      </c>
      <c r="B85" s="400"/>
      <c r="C85" s="51"/>
      <c r="D85" s="71">
        <v>21088.670000000002</v>
      </c>
    </row>
    <row r="86" spans="1:5" ht="15.75" thickBot="1">
      <c r="A86" s="399"/>
      <c r="B86" s="400"/>
      <c r="C86" s="97"/>
      <c r="D86" s="76"/>
    </row>
    <row r="87" spans="1:5" ht="15.75" thickBot="1">
      <c r="A87" s="104" t="s">
        <v>1394</v>
      </c>
      <c r="B87" s="98"/>
      <c r="C87" s="98"/>
      <c r="D87" s="68">
        <v>309881.57</v>
      </c>
    </row>
    <row r="88" spans="1:5">
      <c r="A88" s="63"/>
      <c r="B88" s="38"/>
      <c r="C88" s="38"/>
      <c r="D88" s="36"/>
    </row>
    <row r="89" spans="1:5">
      <c r="A89" s="63"/>
      <c r="B89" s="38"/>
      <c r="C89" s="38"/>
      <c r="D89" s="36"/>
    </row>
    <row r="90" spans="1:5">
      <c r="A90" s="410" t="s">
        <v>1497</v>
      </c>
      <c r="B90" s="410"/>
      <c r="C90" s="410"/>
      <c r="D90" s="410"/>
    </row>
    <row r="91" spans="1:5" ht="15" customHeight="1" thickBot="1">
      <c r="A91" s="129"/>
      <c r="B91" s="129"/>
      <c r="C91" s="129"/>
      <c r="D91" s="129"/>
    </row>
    <row r="92" spans="1:5" ht="15" customHeight="1">
      <c r="A92" s="320" t="s">
        <v>1474</v>
      </c>
      <c r="B92" s="462" t="s">
        <v>566</v>
      </c>
      <c r="C92" s="462"/>
      <c r="D92" s="321">
        <v>16060.475771809921</v>
      </c>
    </row>
    <row r="93" spans="1:5" ht="15" customHeight="1">
      <c r="A93" s="322" t="s">
        <v>1475</v>
      </c>
      <c r="B93" s="443" t="s">
        <v>567</v>
      </c>
      <c r="C93" s="443"/>
      <c r="D93" s="323">
        <v>128824.00989301536</v>
      </c>
    </row>
    <row r="94" spans="1:5" ht="15" customHeight="1">
      <c r="A94" s="322" t="s">
        <v>1476</v>
      </c>
      <c r="B94" s="443" t="s">
        <v>568</v>
      </c>
      <c r="C94" s="443"/>
      <c r="D94" s="323">
        <v>6022.6784142201595</v>
      </c>
    </row>
    <row r="95" spans="1:5" ht="15" customHeight="1" thickBot="1">
      <c r="A95" s="322" t="s">
        <v>1606</v>
      </c>
      <c r="B95" s="443" t="s">
        <v>569</v>
      </c>
      <c r="C95" s="443"/>
      <c r="D95" s="323">
        <v>19406.408224061757</v>
      </c>
    </row>
    <row r="96" spans="1:5" ht="15.75" thickBot="1">
      <c r="A96" s="154" t="s">
        <v>1394</v>
      </c>
      <c r="B96" s="98"/>
      <c r="C96" s="98"/>
      <c r="D96" s="105">
        <v>170313.57230310718</v>
      </c>
    </row>
    <row r="97" spans="1:5" ht="15.75" thickBot="1">
      <c r="A97" s="478" t="s">
        <v>1399</v>
      </c>
      <c r="B97" s="479"/>
      <c r="C97" s="98"/>
      <c r="D97" s="68">
        <v>558945.70230310713</v>
      </c>
    </row>
    <row r="98" spans="1:5" ht="15.75" thickBot="1">
      <c r="A98" s="310"/>
      <c r="B98" s="310"/>
      <c r="C98" s="38"/>
      <c r="D98" s="36"/>
    </row>
    <row r="99" spans="1:5">
      <c r="A99" s="306" t="s">
        <v>570</v>
      </c>
      <c r="B99" s="307"/>
      <c r="C99" s="112"/>
      <c r="D99" s="213"/>
    </row>
    <row r="100" spans="1:5">
      <c r="A100" s="470" t="s">
        <v>1764</v>
      </c>
      <c r="B100" s="366"/>
      <c r="C100" s="366"/>
      <c r="D100" s="327">
        <v>169516.92</v>
      </c>
    </row>
    <row r="101" spans="1:5">
      <c r="A101" s="473" t="s">
        <v>571</v>
      </c>
      <c r="B101" s="449"/>
      <c r="C101" s="449"/>
      <c r="D101" s="328">
        <v>41095.82</v>
      </c>
    </row>
    <row r="102" spans="1:5">
      <c r="A102" s="474" t="s">
        <v>572</v>
      </c>
      <c r="B102" s="371"/>
      <c r="C102" s="371"/>
      <c r="D102" s="120">
        <v>2723144.15</v>
      </c>
      <c r="E102" s="2"/>
    </row>
    <row r="103" spans="1:5">
      <c r="A103" s="474" t="s">
        <v>573</v>
      </c>
      <c r="B103" s="371"/>
      <c r="C103" s="371"/>
      <c r="D103" s="120">
        <v>2852558.04</v>
      </c>
      <c r="E103" s="2"/>
    </row>
    <row r="104" spans="1:5">
      <c r="A104" s="411" t="s">
        <v>574</v>
      </c>
      <c r="B104" s="412"/>
      <c r="C104" s="412"/>
      <c r="D104" s="469">
        <v>576042.9</v>
      </c>
    </row>
    <row r="105" spans="1:5">
      <c r="A105" s="411"/>
      <c r="B105" s="412"/>
      <c r="C105" s="412"/>
      <c r="D105" s="469"/>
    </row>
    <row r="106" spans="1:5">
      <c r="A106" s="411" t="s">
        <v>575</v>
      </c>
      <c r="B106" s="412"/>
      <c r="C106" s="412"/>
      <c r="D106" s="469">
        <v>602995.52</v>
      </c>
      <c r="E106" s="2"/>
    </row>
    <row r="107" spans="1:5">
      <c r="A107" s="411"/>
      <c r="B107" s="412"/>
      <c r="C107" s="412"/>
      <c r="D107" s="469"/>
    </row>
    <row r="108" spans="1:5">
      <c r="A108" s="411" t="s">
        <v>576</v>
      </c>
      <c r="B108" s="412"/>
      <c r="C108" s="412"/>
      <c r="D108" s="469">
        <v>558945.69999999995</v>
      </c>
    </row>
    <row r="109" spans="1:5">
      <c r="A109" s="411"/>
      <c r="B109" s="412"/>
      <c r="C109" s="412"/>
      <c r="D109" s="469"/>
    </row>
    <row r="110" spans="1:5">
      <c r="A110" s="329" t="s">
        <v>587</v>
      </c>
      <c r="B110" s="316"/>
      <c r="C110" s="316"/>
      <c r="D110" s="330">
        <v>42103.03</v>
      </c>
      <c r="E110" s="2"/>
    </row>
    <row r="111" spans="1:5" ht="15.75" thickBot="1">
      <c r="A111" s="333" t="s">
        <v>571</v>
      </c>
      <c r="B111" s="334"/>
      <c r="C111" s="334"/>
      <c r="D111" s="335">
        <v>14143.2</v>
      </c>
      <c r="E111" s="2"/>
    </row>
    <row r="112" spans="1:5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12"/>
      <c r="B115" s="5"/>
    </row>
  </sheetData>
  <mergeCells count="44">
    <mergeCell ref="A100:C100"/>
    <mergeCell ref="A106:C107"/>
    <mergeCell ref="D106:D107"/>
    <mergeCell ref="A108:C109"/>
    <mergeCell ref="D108:D109"/>
    <mergeCell ref="A101:C101"/>
    <mergeCell ref="A102:C102"/>
    <mergeCell ref="A103:C103"/>
    <mergeCell ref="A104:C105"/>
    <mergeCell ref="D104:D105"/>
    <mergeCell ref="A10:D11"/>
    <mergeCell ref="A68:B71"/>
    <mergeCell ref="C68:C71"/>
    <mergeCell ref="D65:D66"/>
    <mergeCell ref="A62:B63"/>
    <mergeCell ref="C62:C63"/>
    <mergeCell ref="D62:D63"/>
    <mergeCell ref="A67:B67"/>
    <mergeCell ref="D68:D71"/>
    <mergeCell ref="A64:B64"/>
    <mergeCell ref="C65:C66"/>
    <mergeCell ref="D72:D76"/>
    <mergeCell ref="B92:C92"/>
    <mergeCell ref="A83:B83"/>
    <mergeCell ref="A97:B97"/>
    <mergeCell ref="A85:B86"/>
    <mergeCell ref="A90:D90"/>
    <mergeCell ref="A72:B76"/>
    <mergeCell ref="C72:C76"/>
    <mergeCell ref="A78:B78"/>
    <mergeCell ref="A80:B80"/>
    <mergeCell ref="A81:B81"/>
    <mergeCell ref="B95:C95"/>
    <mergeCell ref="B93:C93"/>
    <mergeCell ref="B94:C94"/>
    <mergeCell ref="A8:B8"/>
    <mergeCell ref="A9:B9"/>
    <mergeCell ref="A1:D1"/>
    <mergeCell ref="A2:B2"/>
    <mergeCell ref="A3:B3"/>
    <mergeCell ref="A4:B4"/>
    <mergeCell ref="A6:B6"/>
    <mergeCell ref="A7:B7"/>
    <mergeCell ref="A5:B5"/>
  </mergeCells>
  <phoneticPr fontId="0" type="noConversion"/>
  <pageMargins left="0.23" right="0.27" top="0.8" bottom="0.9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тек.рем.</vt:lpstr>
      <vt:lpstr>Арт.4</vt:lpstr>
      <vt:lpstr>Арт.8</vt:lpstr>
      <vt:lpstr>Арт.10</vt:lpstr>
      <vt:lpstr>Арт.12</vt:lpstr>
      <vt:lpstr>Арт.13</vt:lpstr>
      <vt:lpstr>Арт.14</vt:lpstr>
      <vt:lpstr>С.П.10 к.1</vt:lpstr>
      <vt:lpstr>С.П.10 к.2</vt:lpstr>
      <vt:lpstr>С.П.12</vt:lpstr>
      <vt:lpstr>С.П.14 к.1</vt:lpstr>
      <vt:lpstr>С.П.14 К.2</vt:lpstr>
      <vt:lpstr>Бл.5</vt:lpstr>
      <vt:lpstr>Гор.91</vt:lpstr>
      <vt:lpstr>Гор.93</vt:lpstr>
      <vt:lpstr>Гор.79</vt:lpstr>
      <vt:lpstr>Гор.99</vt:lpstr>
      <vt:lpstr>Гор.102</vt:lpstr>
      <vt:lpstr>Гор.133</vt:lpstr>
      <vt:lpstr>Гор.136</vt:lpstr>
      <vt:lpstr>Гор.137</vt:lpstr>
      <vt:lpstr>Гор.140</vt:lpstr>
      <vt:lpstr>Гор.144</vt:lpstr>
      <vt:lpstr>Гор.186</vt:lpstr>
      <vt:lpstr>Гор.178</vt:lpstr>
      <vt:lpstr>Гор.180а</vt:lpstr>
      <vt:lpstr>Пер.2</vt:lpstr>
      <vt:lpstr>Ник.10</vt:lpstr>
      <vt:lpstr>Ник.10 к.2</vt:lpstr>
      <vt:lpstr>Ник.5</vt:lpstr>
      <vt:lpstr>Ник.6</vt:lpstr>
      <vt:lpstr>Ник.7</vt:lpstr>
      <vt:lpstr>Ник.8 к.1</vt:lpstr>
      <vt:lpstr>Ник.9</vt:lpstr>
      <vt:lpstr>Ник.13</vt:lpstr>
      <vt:lpstr>Скв.8</vt:lpstr>
      <vt:lpstr>Скв.9</vt:lpstr>
      <vt:lpstr>Скв.10</vt:lpstr>
      <vt:lpstr>Скв.16</vt:lpstr>
      <vt:lpstr>Скв.18</vt:lpstr>
      <vt:lpstr>Скв.20</vt:lpstr>
      <vt:lpstr>Скв.22</vt:lpstr>
      <vt:lpstr>наб.Аф.144 к.1</vt:lpstr>
      <vt:lpstr>наб.Аф.144 к.2</vt:lpstr>
      <vt:lpstr>наб.Аф.152</vt:lpstr>
      <vt:lpstr>наб.Аф.142</vt:lpstr>
      <vt:lpstr>наб.Аф.88</vt:lpstr>
      <vt:lpstr>наб.Аф.146</vt:lpstr>
      <vt:lpstr>наб.Аф.148</vt:lpstr>
      <vt:lpstr>Шмидта 5</vt:lpstr>
      <vt:lpstr>Жор.3</vt:lpstr>
      <vt:lpstr>Скв.7</vt:lpstr>
      <vt:lpstr>Шмидта 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2018-03-05T07:43:07Z</cp:lastPrinted>
  <dcterms:created xsi:type="dcterms:W3CDTF">2013-03-12T09:34:31Z</dcterms:created>
  <dcterms:modified xsi:type="dcterms:W3CDTF">2018-06-13T06:53:40Z</dcterms:modified>
</cp:coreProperties>
</file>